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2135"/>
  </bookViews>
  <sheets>
    <sheet name="OFFRE SOLDEUR V2" sheetId="4" r:id="rId1"/>
  </sheets>
  <definedNames>
    <definedName name="_xlnm._FilterDatabase" localSheetId="0" hidden="1">'OFFRE SOLDEUR V2'!$A$1:$I$72</definedName>
    <definedName name="_xlnm.Print_Area" localSheetId="0">'OFFRE SOLDEUR V2'!$A$1:$N$73</definedName>
    <definedName name="_xlnm.Print_Titles" localSheetId="0">'OFFRE SOLDEUR V2'!$1:$1</definedName>
    <definedName name="Temp_INFART">#REF!</definedName>
  </definedNames>
  <calcPr calcId="152511"/>
</workbook>
</file>

<file path=xl/calcChain.xml><?xml version="1.0" encoding="utf-8"?>
<calcChain xmlns="http://schemas.openxmlformats.org/spreadsheetml/2006/main">
  <c r="H2" i="4" l="1"/>
  <c r="M2" i="4"/>
  <c r="H3" i="4"/>
  <c r="H4" i="4"/>
  <c r="H73" i="4" s="1"/>
  <c r="H5" i="4"/>
  <c r="H6" i="4"/>
  <c r="H7" i="4"/>
  <c r="H8" i="4"/>
  <c r="H9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H40" i="4"/>
  <c r="H41" i="4"/>
  <c r="H42" i="4"/>
  <c r="H43" i="4"/>
  <c r="H44" i="4"/>
  <c r="H45" i="4"/>
  <c r="H46" i="4"/>
  <c r="H47" i="4"/>
  <c r="H48" i="4"/>
  <c r="H49" i="4"/>
  <c r="H50" i="4"/>
  <c r="H51" i="4"/>
  <c r="H52" i="4"/>
  <c r="H53" i="4"/>
  <c r="H54" i="4"/>
  <c r="H55" i="4"/>
  <c r="H56" i="4"/>
  <c r="H57" i="4"/>
  <c r="H58" i="4"/>
  <c r="H59" i="4"/>
  <c r="H60" i="4"/>
  <c r="H61" i="4"/>
  <c r="H62" i="4"/>
  <c r="H63" i="4"/>
  <c r="H64" i="4"/>
  <c r="H65" i="4"/>
  <c r="H66" i="4"/>
  <c r="H67" i="4"/>
  <c r="H68" i="4"/>
  <c r="H69" i="4"/>
  <c r="H70" i="4"/>
  <c r="H71" i="4"/>
  <c r="H72" i="4"/>
  <c r="F73" i="4"/>
  <c r="M3" i="4"/>
  <c r="N3" i="4"/>
  <c r="M4" i="4"/>
  <c r="N4" i="4"/>
  <c r="M5" i="4"/>
  <c r="N5" i="4"/>
  <c r="M6" i="4"/>
  <c r="N6" i="4"/>
  <c r="M7" i="4"/>
  <c r="N7" i="4"/>
  <c r="M8" i="4"/>
  <c r="N8" i="4"/>
  <c r="M9" i="4"/>
  <c r="N9" i="4"/>
  <c r="M10" i="4"/>
  <c r="N10" i="4"/>
  <c r="M11" i="4"/>
  <c r="N11" i="4"/>
  <c r="M12" i="4"/>
  <c r="N12" i="4"/>
  <c r="M13" i="4"/>
  <c r="N13" i="4"/>
  <c r="M14" i="4"/>
  <c r="N14" i="4"/>
  <c r="M15" i="4"/>
  <c r="N15" i="4"/>
  <c r="M16" i="4"/>
  <c r="N16" i="4"/>
  <c r="M17" i="4"/>
  <c r="N17" i="4"/>
  <c r="M18" i="4"/>
  <c r="N18" i="4"/>
  <c r="M19" i="4"/>
  <c r="N19" i="4"/>
  <c r="M20" i="4"/>
  <c r="N20" i="4"/>
  <c r="M21" i="4"/>
  <c r="N21" i="4"/>
  <c r="M22" i="4"/>
  <c r="N22" i="4"/>
  <c r="M23" i="4"/>
  <c r="N23" i="4"/>
  <c r="M24" i="4"/>
  <c r="N24" i="4"/>
  <c r="M25" i="4"/>
  <c r="M26" i="4"/>
  <c r="M27" i="4"/>
  <c r="N27" i="4"/>
  <c r="M28" i="4"/>
  <c r="N28" i="4"/>
  <c r="M29" i="4"/>
  <c r="N29" i="4"/>
  <c r="M30" i="4"/>
  <c r="N30" i="4"/>
  <c r="M31" i="4"/>
  <c r="N31" i="4"/>
  <c r="M32" i="4"/>
  <c r="N32" i="4"/>
  <c r="M33" i="4"/>
  <c r="N33" i="4"/>
  <c r="M34" i="4"/>
  <c r="N34" i="4"/>
  <c r="M35" i="4"/>
  <c r="N35" i="4"/>
  <c r="M36" i="4"/>
  <c r="N36" i="4"/>
  <c r="M37" i="4"/>
  <c r="N37" i="4"/>
  <c r="M38" i="4"/>
  <c r="N38" i="4"/>
  <c r="M39" i="4"/>
  <c r="N39" i="4"/>
  <c r="M40" i="4"/>
  <c r="N40" i="4"/>
  <c r="M41" i="4"/>
  <c r="N41" i="4"/>
  <c r="M42" i="4"/>
  <c r="N42" i="4"/>
  <c r="M43" i="4"/>
  <c r="N43" i="4"/>
  <c r="M44" i="4"/>
  <c r="N44" i="4"/>
  <c r="M45" i="4"/>
  <c r="N45" i="4"/>
  <c r="M46" i="4"/>
  <c r="N46" i="4"/>
  <c r="M47" i="4"/>
  <c r="N47" i="4"/>
  <c r="M48" i="4"/>
  <c r="N48" i="4"/>
  <c r="M49" i="4"/>
  <c r="N49" i="4"/>
  <c r="M50" i="4"/>
  <c r="N50" i="4"/>
  <c r="M51" i="4"/>
  <c r="N51" i="4"/>
  <c r="M52" i="4"/>
  <c r="N52" i="4"/>
  <c r="M53" i="4"/>
  <c r="N53" i="4"/>
  <c r="M54" i="4"/>
  <c r="N54" i="4"/>
  <c r="M55" i="4"/>
  <c r="N55" i="4"/>
  <c r="M56" i="4"/>
  <c r="N56" i="4"/>
  <c r="M57" i="4"/>
  <c r="N57" i="4"/>
  <c r="M59" i="4"/>
  <c r="N59" i="4"/>
  <c r="M60" i="4"/>
  <c r="N60" i="4"/>
  <c r="M61" i="4"/>
  <c r="N61" i="4"/>
  <c r="M62" i="4"/>
  <c r="N62" i="4"/>
  <c r="M63" i="4"/>
  <c r="N63" i="4"/>
  <c r="M64" i="4"/>
  <c r="N64" i="4"/>
  <c r="M65" i="4"/>
  <c r="N65" i="4"/>
  <c r="M66" i="4"/>
  <c r="N66" i="4"/>
  <c r="M67" i="4"/>
  <c r="N67" i="4"/>
  <c r="M68" i="4"/>
  <c r="M69" i="4"/>
  <c r="M70" i="4"/>
  <c r="N70" i="4"/>
  <c r="M71" i="4"/>
  <c r="N71" i="4"/>
  <c r="M72" i="4"/>
  <c r="N72" i="4"/>
</calcChain>
</file>

<file path=xl/sharedStrings.xml><?xml version="1.0" encoding="utf-8"?>
<sst xmlns="http://schemas.openxmlformats.org/spreadsheetml/2006/main" count="156" uniqueCount="119">
  <si>
    <t>SWEET</t>
  </si>
  <si>
    <t>COLOR</t>
  </si>
  <si>
    <t>SPOT</t>
  </si>
  <si>
    <t>SMOOTH</t>
  </si>
  <si>
    <t>ROSY</t>
  </si>
  <si>
    <t>ZEN</t>
  </si>
  <si>
    <t>POT A BALAI CHAT NOIR ONYX</t>
  </si>
  <si>
    <t>CHAT</t>
  </si>
  <si>
    <t>SATIN</t>
  </si>
  <si>
    <t>TAD ZEN 33X71 GRIS</t>
  </si>
  <si>
    <t>FJORDEN</t>
  </si>
  <si>
    <t>POT A BALAI CHAT BLANC</t>
  </si>
  <si>
    <t>MIROIR</t>
  </si>
  <si>
    <t>PAPANGUE</t>
  </si>
  <si>
    <t>BOSTON</t>
  </si>
  <si>
    <t>SLICE</t>
  </si>
  <si>
    <t>PANIER VT SWEET CARBONE</t>
  </si>
  <si>
    <t>TIP</t>
  </si>
  <si>
    <t>PTE SECHE CHEVEUX FIX CHROME</t>
  </si>
  <si>
    <t>FIX</t>
  </si>
  <si>
    <t>COOPER</t>
  </si>
  <si>
    <t>NISSI</t>
  </si>
  <si>
    <t>PTE SAVON COOPER CARBONE</t>
  </si>
  <si>
    <t>GOBELET COOPER CARBONE</t>
  </si>
  <si>
    <t>DIST SAVON COOPER CARBONE</t>
  </si>
  <si>
    <t>VIKI</t>
  </si>
  <si>
    <t>POT A BALAI VIKI BLANC</t>
  </si>
  <si>
    <t>DEROULEUR VIKI BLANC</t>
  </si>
  <si>
    <t>POT A BALAI BROC ORSAY IVOIRE</t>
  </si>
  <si>
    <t>ORSAY</t>
  </si>
  <si>
    <t>GRIP</t>
  </si>
  <si>
    <t>FAB</t>
  </si>
  <si>
    <t>PANIER FILAIRE FAB OR</t>
  </si>
  <si>
    <t>DEROULEUR STAN ZINC</t>
  </si>
  <si>
    <t>STAN</t>
  </si>
  <si>
    <t>STRIA</t>
  </si>
  <si>
    <t>AERO</t>
  </si>
  <si>
    <t>TROPIK</t>
  </si>
  <si>
    <t>GIPSY</t>
  </si>
  <si>
    <t>PETIT PANIER PAPANGUE GRIS</t>
  </si>
  <si>
    <t>PANIER FILAIRE FAB NOIR</t>
  </si>
  <si>
    <t>EDEN</t>
  </si>
  <si>
    <t>PTE SAVON EDEN BLANC</t>
  </si>
  <si>
    <t>GOBELET EDEN BLANC</t>
  </si>
  <si>
    <t>DIST SAVON EDEN BLANC</t>
  </si>
  <si>
    <t>ARVEY</t>
  </si>
  <si>
    <t>DEROULEUR ARVEY BLANC</t>
  </si>
  <si>
    <t>POT A BALAI CHIEN BLANC</t>
  </si>
  <si>
    <t>DOG</t>
  </si>
  <si>
    <t>POT A BALAI CHIEN NOIR</t>
  </si>
  <si>
    <t>PETIT PANIER PAPANGUE BLANC</t>
  </si>
  <si>
    <t>DIST DE SAVON ROSY CHAMPAGNE</t>
  </si>
  <si>
    <t>POT ROSY CHAMPAGNE</t>
  </si>
  <si>
    <t>PTE SAVON ROSY CHAMPAGNE</t>
  </si>
  <si>
    <t>DIST SAVON BAKI BLANC/DORE</t>
  </si>
  <si>
    <t>BAKI</t>
  </si>
  <si>
    <t>PTE SAVON BAKI BLANC/DORE</t>
  </si>
  <si>
    <t>GOBELET BAKI BLANC/DORE</t>
  </si>
  <si>
    <t>DIST SAVON TICAL BLC/MARINE</t>
  </si>
  <si>
    <t>TICAL</t>
  </si>
  <si>
    <t>GOBELET TICAL BLC/MARINE</t>
  </si>
  <si>
    <t>PTE SAVON TICAL BLC/MARINE</t>
  </si>
  <si>
    <t>LEGACY</t>
  </si>
  <si>
    <t>DIST DE SAVON LEGACY BLC/GRIS</t>
  </si>
  <si>
    <t>GOBELET LEGACY BLANC/GRIS</t>
  </si>
  <si>
    <t>PTE SAVON LEGACY BLANC/GRIS</t>
  </si>
  <si>
    <t>PANIER A LINGE ARYA NOIR/BLANC</t>
  </si>
  <si>
    <t>ARYA</t>
  </si>
  <si>
    <t>DESSERTE OBLONG SPOT BLC/BEIGE</t>
  </si>
  <si>
    <t>ABATTANT MDF F100 MISTI</t>
  </si>
  <si>
    <t>MISTI</t>
  </si>
  <si>
    <t>ABATTANT COLOR BLEU VIVID</t>
  </si>
  <si>
    <t>POUBELLE 5L SWEET BLEU VIVID</t>
  </si>
  <si>
    <t>Photo</t>
  </si>
  <si>
    <t>Code Article</t>
  </si>
  <si>
    <t>EAN</t>
  </si>
  <si>
    <t>Désignation</t>
  </si>
  <si>
    <t>Série</t>
  </si>
  <si>
    <t>PCB</t>
  </si>
  <si>
    <t>CROCHETS VT SWEET CARBONE (X2)</t>
  </si>
  <si>
    <t>ETAGERE ANGLE DBLE FIX CHROME</t>
  </si>
  <si>
    <t>PATERE 1T OVD NISSI INOX BROSSE</t>
  </si>
  <si>
    <t>PATERE DOUBLE OVERDOOR TIP INOX</t>
  </si>
  <si>
    <t>PORTE SERVIETTES EXTENSIBLE OVERDOOR TIP INOX BROSSE</t>
  </si>
  <si>
    <t>DIST SAVON BOSTON DOESKIN</t>
  </si>
  <si>
    <t>POT BOSTON DOESKIN</t>
  </si>
  <si>
    <t>PTE SAVON BOSTON DOESKIN</t>
  </si>
  <si>
    <t>POUBELLE 3L SATIN CARBONE</t>
  </si>
  <si>
    <t>POUBELLE 3L SATIN BLANC</t>
  </si>
  <si>
    <t>SET ECHELLE EXTENSIBLE SLICE NOIR</t>
  </si>
  <si>
    <t>DESSERTE RONDE SPOT BLC/BEIGE</t>
  </si>
  <si>
    <t>POT A BALAI AERO BLEU VIVID</t>
  </si>
  <si>
    <t>POT A BALAI AERO DOESKIN</t>
  </si>
  <si>
    <t>DEROULEUR METAL ARVEY GRIS</t>
  </si>
  <si>
    <t>BROSSE MASSAGE F100 FJORDEN</t>
  </si>
  <si>
    <t>RIDEAU STRIA PEVA 180X200 BLEU VIVID</t>
  </si>
  <si>
    <t>RIDEAU TROPIK TIS 180X200 MULTI</t>
  </si>
  <si>
    <t>SET 6 BANDES ANTIDERAPANTS GRIP TRANSPARENT</t>
  </si>
  <si>
    <t xml:space="preserve">TAD SWEET 35X53 DOESKIN </t>
  </si>
  <si>
    <t>TAPIS GIPSY 40X60 NOIR</t>
  </si>
  <si>
    <t>TAPIS GIPSY 40X60 CARBONE</t>
  </si>
  <si>
    <t>TAPIS GIPSY 40X60 BLEU VIVID</t>
  </si>
  <si>
    <t>TAPIS GIPSY 40X60 KAKI</t>
  </si>
  <si>
    <t>TAPIS SMOOTH 50X70 BLEU VIVID</t>
  </si>
  <si>
    <t>TAPIS SMOOTH 50X70 MARINE</t>
  </si>
  <si>
    <t>TAPIS SMOOTH 50X100 MARINE</t>
  </si>
  <si>
    <t>TAPIS SWEET 50X100 BLANC</t>
  </si>
  <si>
    <t>TAPIS SWEET 50X75 BLANC</t>
  </si>
  <si>
    <t>TAPIS SWEET 50X100 CARBONE</t>
  </si>
  <si>
    <t>TAPIS SWEET 50X75 CARBONE</t>
  </si>
  <si>
    <t>MIROIR 19X14CM NOIR</t>
  </si>
  <si>
    <t>Nb pièces / pal</t>
  </si>
  <si>
    <t>Nb palettes</t>
  </si>
  <si>
    <t>Qté Soldeur</t>
  </si>
  <si>
    <t>Volume global palettes</t>
  </si>
  <si>
    <t>Volume / palette</t>
  </si>
  <si>
    <t>Volume / colis</t>
  </si>
  <si>
    <t>Valo PVP</t>
  </si>
  <si>
    <t xml:space="preserve">PVP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</si>
</sst>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[$€-40C]_-;\-* #,##0.00\ [$€-40C]_-;_-* &quot;-&quot;??\ [$€-40C]_-;_-@_-"/>
  </numFmts>
  <fonts count="6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1"/>
      <color indexed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2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0" fillId="0" borderId="0" xfId="0" applyAlignment="1">
      <alignment wrapText="1"/>
    </xf>
    <xf numFmtId="1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right" vertical="center"/>
    </xf>
    <xf numFmtId="0" fontId="0" fillId="0" borderId="0" xfId="0" applyAlignment="1">
      <alignment horizontal="right"/>
    </xf>
    <xf numFmtId="0" fontId="4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164" fontId="3" fillId="2" borderId="1" xfId="0" applyNumberFormat="1" applyFont="1" applyFill="1" applyBorder="1" applyAlignment="1">
      <alignment vertical="center"/>
    </xf>
    <xf numFmtId="0" fontId="1" fillId="2" borderId="0" xfId="0" applyFont="1" applyFill="1" applyAlignment="1">
      <alignment horizontal="center"/>
    </xf>
    <xf numFmtId="0" fontId="3" fillId="0" borderId="1" xfId="0" applyFont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9" Type="http://schemas.openxmlformats.org/officeDocument/2006/relationships/image" Target="../media/image39.jpe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jpeg"/><Relationship Id="rId59" Type="http://schemas.openxmlformats.org/officeDocument/2006/relationships/image" Target="../media/image59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29" Type="http://schemas.openxmlformats.org/officeDocument/2006/relationships/image" Target="../media/image29.jpeg"/><Relationship Id="rId41" Type="http://schemas.openxmlformats.org/officeDocument/2006/relationships/image" Target="../media/image41.jpeg"/><Relationship Id="rId54" Type="http://schemas.openxmlformats.org/officeDocument/2006/relationships/image" Target="../media/image54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53" Type="http://schemas.openxmlformats.org/officeDocument/2006/relationships/image" Target="../media/image53.jpeg"/><Relationship Id="rId58" Type="http://schemas.openxmlformats.org/officeDocument/2006/relationships/image" Target="../media/image58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jpeg"/><Relationship Id="rId57" Type="http://schemas.openxmlformats.org/officeDocument/2006/relationships/image" Target="../media/image57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52" Type="http://schemas.openxmlformats.org/officeDocument/2006/relationships/image" Target="../media/image52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56" Type="http://schemas.openxmlformats.org/officeDocument/2006/relationships/image" Target="../media/image56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3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228600</xdr:rowOff>
    </xdr:from>
    <xdr:to>
      <xdr:col>0</xdr:col>
      <xdr:colOff>723900</xdr:colOff>
      <xdr:row>10</xdr:row>
      <xdr:rowOff>161925</xdr:rowOff>
    </xdr:to>
    <xdr:pic>
      <xdr:nvPicPr>
        <xdr:cNvPr id="1025" name="Image 4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" y="5429250"/>
          <a:ext cx="685800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11</xdr:row>
      <xdr:rowOff>257175</xdr:rowOff>
    </xdr:from>
    <xdr:to>
      <xdr:col>0</xdr:col>
      <xdr:colOff>733425</xdr:colOff>
      <xdr:row>13</xdr:row>
      <xdr:rowOff>123825</xdr:rowOff>
    </xdr:to>
    <xdr:pic>
      <xdr:nvPicPr>
        <xdr:cNvPr id="1026" name="Image 6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 l="8430" t="2858" r="9486" b="3178"/>
        <a:stretch>
          <a:fillRect/>
        </a:stretch>
      </xdr:blipFill>
      <xdr:spPr bwMode="auto">
        <a:xfrm>
          <a:off x="28575" y="6600825"/>
          <a:ext cx="7048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23</xdr:row>
      <xdr:rowOff>171450</xdr:rowOff>
    </xdr:from>
    <xdr:to>
      <xdr:col>0</xdr:col>
      <xdr:colOff>723900</xdr:colOff>
      <xdr:row>25</xdr:row>
      <xdr:rowOff>219075</xdr:rowOff>
    </xdr:to>
    <xdr:pic>
      <xdr:nvPicPr>
        <xdr:cNvPr id="1027" name="Image 8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 l="8040" t="2144" r="13361" b="6573"/>
        <a:stretch>
          <a:fillRect/>
        </a:stretch>
      </xdr:blipFill>
      <xdr:spPr bwMode="auto">
        <a:xfrm>
          <a:off x="28575" y="11087100"/>
          <a:ext cx="695325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17</xdr:row>
      <xdr:rowOff>228600</xdr:rowOff>
    </xdr:from>
    <xdr:to>
      <xdr:col>0</xdr:col>
      <xdr:colOff>733425</xdr:colOff>
      <xdr:row>19</xdr:row>
      <xdr:rowOff>180975</xdr:rowOff>
    </xdr:to>
    <xdr:pic>
      <xdr:nvPicPr>
        <xdr:cNvPr id="1028" name="Image 12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 l="11075" t="8752" r="9251" b="9610"/>
        <a:stretch>
          <a:fillRect/>
        </a:stretch>
      </xdr:blipFill>
      <xdr:spPr bwMode="auto">
        <a:xfrm>
          <a:off x="28575" y="8858250"/>
          <a:ext cx="704850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20</xdr:row>
      <xdr:rowOff>314325</xdr:rowOff>
    </xdr:from>
    <xdr:to>
      <xdr:col>0</xdr:col>
      <xdr:colOff>752475</xdr:colOff>
      <xdr:row>22</xdr:row>
      <xdr:rowOff>104775</xdr:rowOff>
    </xdr:to>
    <xdr:pic>
      <xdr:nvPicPr>
        <xdr:cNvPr id="1029" name="Image 14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 l="8574" t="16257" r="7823" b="20328"/>
        <a:stretch>
          <a:fillRect/>
        </a:stretch>
      </xdr:blipFill>
      <xdr:spPr bwMode="auto">
        <a:xfrm>
          <a:off x="19050" y="10086975"/>
          <a:ext cx="733425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14</xdr:row>
      <xdr:rowOff>238125</xdr:rowOff>
    </xdr:from>
    <xdr:to>
      <xdr:col>0</xdr:col>
      <xdr:colOff>733425</xdr:colOff>
      <xdr:row>16</xdr:row>
      <xdr:rowOff>161925</xdr:rowOff>
    </xdr:to>
    <xdr:pic>
      <xdr:nvPicPr>
        <xdr:cNvPr id="1030" name="Image 16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 l="11218" t="18282" r="18564" b="13994"/>
        <a:stretch>
          <a:fillRect/>
        </a:stretch>
      </xdr:blipFill>
      <xdr:spPr bwMode="auto">
        <a:xfrm>
          <a:off x="28575" y="7724775"/>
          <a:ext cx="70485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38100</xdr:colOff>
      <xdr:row>26</xdr:row>
      <xdr:rowOff>28575</xdr:rowOff>
    </xdr:from>
    <xdr:to>
      <xdr:col>0</xdr:col>
      <xdr:colOff>342900</xdr:colOff>
      <xdr:row>27</xdr:row>
      <xdr:rowOff>371475</xdr:rowOff>
    </xdr:to>
    <xdr:pic>
      <xdr:nvPicPr>
        <xdr:cNvPr id="1031" name="Image 18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 l="33282" t="8948" r="30930" b="6952"/>
        <a:stretch>
          <a:fillRect/>
        </a:stretch>
      </xdr:blipFill>
      <xdr:spPr bwMode="auto">
        <a:xfrm>
          <a:off x="38100" y="12087225"/>
          <a:ext cx="30480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352425</xdr:colOff>
      <xdr:row>26</xdr:row>
      <xdr:rowOff>285750</xdr:rowOff>
    </xdr:from>
    <xdr:to>
      <xdr:col>0</xdr:col>
      <xdr:colOff>647700</xdr:colOff>
      <xdr:row>27</xdr:row>
      <xdr:rowOff>381000</xdr:rowOff>
    </xdr:to>
    <xdr:pic>
      <xdr:nvPicPr>
        <xdr:cNvPr id="1032" name="Image 20"/>
        <xdr:cNvPicPr>
          <a:picLocks noChangeAspect="1"/>
        </xdr:cNvPicPr>
      </xdr:nvPicPr>
      <xdr:blipFill>
        <a:blip xmlns:r="http://schemas.openxmlformats.org/officeDocument/2006/relationships" r:embed="rId8" cstate="print"/>
        <a:srcRect l="25301" t="14206" r="27460" b="10281"/>
        <a:stretch>
          <a:fillRect/>
        </a:stretch>
      </xdr:blipFill>
      <xdr:spPr bwMode="auto">
        <a:xfrm>
          <a:off x="352425" y="12344400"/>
          <a:ext cx="29527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28</xdr:row>
      <xdr:rowOff>38100</xdr:rowOff>
    </xdr:from>
    <xdr:to>
      <xdr:col>0</xdr:col>
      <xdr:colOff>581025</xdr:colOff>
      <xdr:row>28</xdr:row>
      <xdr:rowOff>304800</xdr:rowOff>
    </xdr:to>
    <xdr:pic>
      <xdr:nvPicPr>
        <xdr:cNvPr id="1033" name="Image 22"/>
        <xdr:cNvPicPr>
          <a:picLocks noChangeAspect="1"/>
        </xdr:cNvPicPr>
      </xdr:nvPicPr>
      <xdr:blipFill>
        <a:blip xmlns:r="http://schemas.openxmlformats.org/officeDocument/2006/relationships" r:embed="rId9" cstate="print"/>
        <a:srcRect l="8369" t="28767" r="11108" b="25423"/>
        <a:stretch>
          <a:fillRect/>
        </a:stretch>
      </xdr:blipFill>
      <xdr:spPr bwMode="auto">
        <a:xfrm>
          <a:off x="104775" y="12858750"/>
          <a:ext cx="47625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1</xdr:row>
      <xdr:rowOff>19050</xdr:rowOff>
    </xdr:from>
    <xdr:to>
      <xdr:col>0</xdr:col>
      <xdr:colOff>628650</xdr:colOff>
      <xdr:row>1</xdr:row>
      <xdr:rowOff>619125</xdr:rowOff>
    </xdr:to>
    <xdr:pic>
      <xdr:nvPicPr>
        <xdr:cNvPr id="1034" name="Image 1"/>
        <xdr:cNvPicPr>
          <a:picLocks noChangeAspect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28575" y="819150"/>
          <a:ext cx="600075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2</xdr:row>
      <xdr:rowOff>28575</xdr:rowOff>
    </xdr:from>
    <xdr:to>
      <xdr:col>0</xdr:col>
      <xdr:colOff>628650</xdr:colOff>
      <xdr:row>2</xdr:row>
      <xdr:rowOff>619125</xdr:rowOff>
    </xdr:to>
    <xdr:pic>
      <xdr:nvPicPr>
        <xdr:cNvPr id="1035" name="Image 2"/>
        <xdr:cNvPicPr>
          <a:picLocks noChangeAspect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28575" y="1457325"/>
          <a:ext cx="60007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3</xdr:row>
      <xdr:rowOff>19050</xdr:rowOff>
    </xdr:from>
    <xdr:to>
      <xdr:col>0</xdr:col>
      <xdr:colOff>609600</xdr:colOff>
      <xdr:row>3</xdr:row>
      <xdr:rowOff>609600</xdr:rowOff>
    </xdr:to>
    <xdr:pic>
      <xdr:nvPicPr>
        <xdr:cNvPr id="1036" name="Image 3"/>
        <xdr:cNvPicPr>
          <a:picLocks noChangeAspect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28575" y="2076450"/>
          <a:ext cx="5810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4</xdr:row>
      <xdr:rowOff>28575</xdr:rowOff>
    </xdr:from>
    <xdr:to>
      <xdr:col>0</xdr:col>
      <xdr:colOff>609600</xdr:colOff>
      <xdr:row>4</xdr:row>
      <xdr:rowOff>609600</xdr:rowOff>
    </xdr:to>
    <xdr:pic>
      <xdr:nvPicPr>
        <xdr:cNvPr id="1037" name="Image 5"/>
        <xdr:cNvPicPr>
          <a:picLocks noChangeAspect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28575" y="2714625"/>
          <a:ext cx="58102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47625</xdr:colOff>
      <xdr:row>5</xdr:row>
      <xdr:rowOff>28575</xdr:rowOff>
    </xdr:from>
    <xdr:to>
      <xdr:col>0</xdr:col>
      <xdr:colOff>619125</xdr:colOff>
      <xdr:row>5</xdr:row>
      <xdr:rowOff>600075</xdr:rowOff>
    </xdr:to>
    <xdr:pic>
      <xdr:nvPicPr>
        <xdr:cNvPr id="1038" name="Image 7"/>
        <xdr:cNvPicPr>
          <a:picLocks noChangeAspect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47625" y="3343275"/>
          <a:ext cx="5715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57150</xdr:colOff>
      <xdr:row>6</xdr:row>
      <xdr:rowOff>38100</xdr:rowOff>
    </xdr:from>
    <xdr:to>
      <xdr:col>0</xdr:col>
      <xdr:colOff>609600</xdr:colOff>
      <xdr:row>6</xdr:row>
      <xdr:rowOff>590550</xdr:rowOff>
    </xdr:to>
    <xdr:pic>
      <xdr:nvPicPr>
        <xdr:cNvPr id="1039" name="Image 9"/>
        <xdr:cNvPicPr>
          <a:picLocks noChangeAspect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57150" y="3981450"/>
          <a:ext cx="55245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38100</xdr:colOff>
      <xdr:row>7</xdr:row>
      <xdr:rowOff>28575</xdr:rowOff>
    </xdr:from>
    <xdr:to>
      <xdr:col>0</xdr:col>
      <xdr:colOff>628650</xdr:colOff>
      <xdr:row>7</xdr:row>
      <xdr:rowOff>609600</xdr:rowOff>
    </xdr:to>
    <xdr:pic>
      <xdr:nvPicPr>
        <xdr:cNvPr id="1040" name="Image 10"/>
        <xdr:cNvPicPr>
          <a:picLocks noChangeAspect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38100" y="4600575"/>
          <a:ext cx="590550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30</xdr:row>
      <xdr:rowOff>28575</xdr:rowOff>
    </xdr:from>
    <xdr:to>
      <xdr:col>0</xdr:col>
      <xdr:colOff>600075</xdr:colOff>
      <xdr:row>30</xdr:row>
      <xdr:rowOff>609600</xdr:rowOff>
    </xdr:to>
    <xdr:pic>
      <xdr:nvPicPr>
        <xdr:cNvPr id="1041" name="Image 11"/>
        <xdr:cNvPicPr>
          <a:picLocks noChangeAspect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28575" y="13858875"/>
          <a:ext cx="571500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31</xdr:row>
      <xdr:rowOff>28575</xdr:rowOff>
    </xdr:from>
    <xdr:to>
      <xdr:col>0</xdr:col>
      <xdr:colOff>619125</xdr:colOff>
      <xdr:row>31</xdr:row>
      <xdr:rowOff>609600</xdr:rowOff>
    </xdr:to>
    <xdr:pic>
      <xdr:nvPicPr>
        <xdr:cNvPr id="1042" name="Image 13"/>
        <xdr:cNvPicPr>
          <a:picLocks noChangeAspect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28575" y="14487525"/>
          <a:ext cx="590550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32</xdr:row>
      <xdr:rowOff>19050</xdr:rowOff>
    </xdr:from>
    <xdr:to>
      <xdr:col>0</xdr:col>
      <xdr:colOff>609600</xdr:colOff>
      <xdr:row>32</xdr:row>
      <xdr:rowOff>609600</xdr:rowOff>
    </xdr:to>
    <xdr:pic>
      <xdr:nvPicPr>
        <xdr:cNvPr id="1043" name="Image 15"/>
        <xdr:cNvPicPr>
          <a:picLocks noChangeAspect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28575" y="15106650"/>
          <a:ext cx="5810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38100</xdr:colOff>
      <xdr:row>33</xdr:row>
      <xdr:rowOff>28575</xdr:rowOff>
    </xdr:from>
    <xdr:to>
      <xdr:col>0</xdr:col>
      <xdr:colOff>628650</xdr:colOff>
      <xdr:row>33</xdr:row>
      <xdr:rowOff>619125</xdr:rowOff>
    </xdr:to>
    <xdr:pic>
      <xdr:nvPicPr>
        <xdr:cNvPr id="1044" name="Image 17"/>
        <xdr:cNvPicPr>
          <a:picLocks noChangeAspect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38100" y="15744825"/>
          <a:ext cx="590550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47625</xdr:colOff>
      <xdr:row>34</xdr:row>
      <xdr:rowOff>28575</xdr:rowOff>
    </xdr:from>
    <xdr:to>
      <xdr:col>0</xdr:col>
      <xdr:colOff>628650</xdr:colOff>
      <xdr:row>34</xdr:row>
      <xdr:rowOff>600075</xdr:rowOff>
    </xdr:to>
    <xdr:pic>
      <xdr:nvPicPr>
        <xdr:cNvPr id="1045" name="Image 19"/>
        <xdr:cNvPicPr>
          <a:picLocks noChangeAspect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47625" y="16373475"/>
          <a:ext cx="5810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57150</xdr:colOff>
      <xdr:row>35</xdr:row>
      <xdr:rowOff>38100</xdr:rowOff>
    </xdr:from>
    <xdr:to>
      <xdr:col>0</xdr:col>
      <xdr:colOff>619125</xdr:colOff>
      <xdr:row>35</xdr:row>
      <xdr:rowOff>609600</xdr:rowOff>
    </xdr:to>
    <xdr:pic>
      <xdr:nvPicPr>
        <xdr:cNvPr id="1046" name="Image 21"/>
        <xdr:cNvPicPr>
          <a:picLocks noChangeAspect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57150" y="17011650"/>
          <a:ext cx="5619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47625</xdr:colOff>
      <xdr:row>36</xdr:row>
      <xdr:rowOff>28575</xdr:rowOff>
    </xdr:from>
    <xdr:to>
      <xdr:col>0</xdr:col>
      <xdr:colOff>619125</xdr:colOff>
      <xdr:row>36</xdr:row>
      <xdr:rowOff>600075</xdr:rowOff>
    </xdr:to>
    <xdr:pic>
      <xdr:nvPicPr>
        <xdr:cNvPr id="1047" name="Image 23"/>
        <xdr:cNvPicPr>
          <a:picLocks noChangeAspect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47625" y="17630775"/>
          <a:ext cx="5715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38100</xdr:colOff>
      <xdr:row>37</xdr:row>
      <xdr:rowOff>28575</xdr:rowOff>
    </xdr:from>
    <xdr:to>
      <xdr:col>0</xdr:col>
      <xdr:colOff>619125</xdr:colOff>
      <xdr:row>37</xdr:row>
      <xdr:rowOff>600075</xdr:rowOff>
    </xdr:to>
    <xdr:pic>
      <xdr:nvPicPr>
        <xdr:cNvPr id="1048" name="Image 24"/>
        <xdr:cNvPicPr>
          <a:picLocks noChangeAspect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38100" y="18259425"/>
          <a:ext cx="5810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38</xdr:row>
      <xdr:rowOff>28575</xdr:rowOff>
    </xdr:from>
    <xdr:to>
      <xdr:col>0</xdr:col>
      <xdr:colOff>600075</xdr:colOff>
      <xdr:row>38</xdr:row>
      <xdr:rowOff>600075</xdr:rowOff>
    </xdr:to>
    <xdr:pic>
      <xdr:nvPicPr>
        <xdr:cNvPr id="1049" name="Image 25"/>
        <xdr:cNvPicPr>
          <a:picLocks noChangeAspect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28575" y="18888075"/>
          <a:ext cx="5715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39</xdr:row>
      <xdr:rowOff>28575</xdr:rowOff>
    </xdr:from>
    <xdr:to>
      <xdr:col>0</xdr:col>
      <xdr:colOff>590550</xdr:colOff>
      <xdr:row>39</xdr:row>
      <xdr:rowOff>609600</xdr:rowOff>
    </xdr:to>
    <xdr:pic>
      <xdr:nvPicPr>
        <xdr:cNvPr id="1050" name="Image 26"/>
        <xdr:cNvPicPr>
          <a:picLocks noChangeAspect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19050" y="19516725"/>
          <a:ext cx="571500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40</xdr:row>
      <xdr:rowOff>38100</xdr:rowOff>
    </xdr:from>
    <xdr:to>
      <xdr:col>0</xdr:col>
      <xdr:colOff>600075</xdr:colOff>
      <xdr:row>40</xdr:row>
      <xdr:rowOff>619125</xdr:rowOff>
    </xdr:to>
    <xdr:pic>
      <xdr:nvPicPr>
        <xdr:cNvPr id="1051" name="Image 27"/>
        <xdr:cNvPicPr>
          <a:picLocks noChangeAspect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28575" y="20154900"/>
          <a:ext cx="571500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41</xdr:row>
      <xdr:rowOff>28575</xdr:rowOff>
    </xdr:from>
    <xdr:to>
      <xdr:col>0</xdr:col>
      <xdr:colOff>609600</xdr:colOff>
      <xdr:row>41</xdr:row>
      <xdr:rowOff>609600</xdr:rowOff>
    </xdr:to>
    <xdr:pic>
      <xdr:nvPicPr>
        <xdr:cNvPr id="1052" name="Image 28"/>
        <xdr:cNvPicPr>
          <a:picLocks noChangeAspect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28575" y="20774025"/>
          <a:ext cx="58102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47625</xdr:colOff>
      <xdr:row>42</xdr:row>
      <xdr:rowOff>28575</xdr:rowOff>
    </xdr:from>
    <xdr:to>
      <xdr:col>0</xdr:col>
      <xdr:colOff>619125</xdr:colOff>
      <xdr:row>42</xdr:row>
      <xdr:rowOff>609600</xdr:rowOff>
    </xdr:to>
    <xdr:pic>
      <xdr:nvPicPr>
        <xdr:cNvPr id="1053" name="Image 29"/>
        <xdr:cNvPicPr>
          <a:picLocks noChangeAspect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47625" y="21402675"/>
          <a:ext cx="571500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43</xdr:row>
      <xdr:rowOff>38100</xdr:rowOff>
    </xdr:from>
    <xdr:to>
      <xdr:col>0</xdr:col>
      <xdr:colOff>657225</xdr:colOff>
      <xdr:row>43</xdr:row>
      <xdr:rowOff>619125</xdr:rowOff>
    </xdr:to>
    <xdr:pic>
      <xdr:nvPicPr>
        <xdr:cNvPr id="1054" name="Image 30"/>
        <xdr:cNvPicPr>
          <a:picLocks noChangeAspect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28575" y="22040850"/>
          <a:ext cx="628650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38100</xdr:colOff>
      <xdr:row>44</xdr:row>
      <xdr:rowOff>38100</xdr:rowOff>
    </xdr:from>
    <xdr:to>
      <xdr:col>0</xdr:col>
      <xdr:colOff>666750</xdr:colOff>
      <xdr:row>44</xdr:row>
      <xdr:rowOff>619125</xdr:rowOff>
    </xdr:to>
    <xdr:pic>
      <xdr:nvPicPr>
        <xdr:cNvPr id="1055" name="Image 31"/>
        <xdr:cNvPicPr>
          <a:picLocks noChangeAspect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38100" y="22669500"/>
          <a:ext cx="628650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47625</xdr:colOff>
      <xdr:row>45</xdr:row>
      <xdr:rowOff>28575</xdr:rowOff>
    </xdr:from>
    <xdr:to>
      <xdr:col>0</xdr:col>
      <xdr:colOff>628650</xdr:colOff>
      <xdr:row>45</xdr:row>
      <xdr:rowOff>600075</xdr:rowOff>
    </xdr:to>
    <xdr:pic>
      <xdr:nvPicPr>
        <xdr:cNvPr id="1056" name="Image 32"/>
        <xdr:cNvPicPr>
          <a:picLocks noChangeAspect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47625" y="23288625"/>
          <a:ext cx="5810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46</xdr:row>
      <xdr:rowOff>19050</xdr:rowOff>
    </xdr:from>
    <xdr:to>
      <xdr:col>0</xdr:col>
      <xdr:colOff>638175</xdr:colOff>
      <xdr:row>46</xdr:row>
      <xdr:rowOff>590550</xdr:rowOff>
    </xdr:to>
    <xdr:pic>
      <xdr:nvPicPr>
        <xdr:cNvPr id="1057" name="Image 33"/>
        <xdr:cNvPicPr>
          <a:picLocks noChangeAspect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66675" y="23907750"/>
          <a:ext cx="5715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38100</xdr:colOff>
      <xdr:row>47</xdr:row>
      <xdr:rowOff>28575</xdr:rowOff>
    </xdr:from>
    <xdr:to>
      <xdr:col>0</xdr:col>
      <xdr:colOff>619125</xdr:colOff>
      <xdr:row>47</xdr:row>
      <xdr:rowOff>600075</xdr:rowOff>
    </xdr:to>
    <xdr:pic>
      <xdr:nvPicPr>
        <xdr:cNvPr id="1058" name="Image 34"/>
        <xdr:cNvPicPr>
          <a:picLocks noChangeAspect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38100" y="24545925"/>
          <a:ext cx="5810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47625</xdr:colOff>
      <xdr:row>48</xdr:row>
      <xdr:rowOff>28575</xdr:rowOff>
    </xdr:from>
    <xdr:to>
      <xdr:col>0</xdr:col>
      <xdr:colOff>619125</xdr:colOff>
      <xdr:row>48</xdr:row>
      <xdr:rowOff>600075</xdr:rowOff>
    </xdr:to>
    <xdr:pic>
      <xdr:nvPicPr>
        <xdr:cNvPr id="1059" name="Image 35"/>
        <xdr:cNvPicPr>
          <a:picLocks noChangeAspect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47625" y="25174575"/>
          <a:ext cx="5715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49</xdr:row>
      <xdr:rowOff>47625</xdr:rowOff>
    </xdr:from>
    <xdr:to>
      <xdr:col>0</xdr:col>
      <xdr:colOff>609600</xdr:colOff>
      <xdr:row>49</xdr:row>
      <xdr:rowOff>619125</xdr:rowOff>
    </xdr:to>
    <xdr:pic>
      <xdr:nvPicPr>
        <xdr:cNvPr id="1060" name="Image 36"/>
        <xdr:cNvPicPr>
          <a:picLocks noChangeAspect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28575" y="25822275"/>
          <a:ext cx="5810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38100</xdr:colOff>
      <xdr:row>50</xdr:row>
      <xdr:rowOff>19050</xdr:rowOff>
    </xdr:from>
    <xdr:to>
      <xdr:col>0</xdr:col>
      <xdr:colOff>619125</xdr:colOff>
      <xdr:row>50</xdr:row>
      <xdr:rowOff>590550</xdr:rowOff>
    </xdr:to>
    <xdr:pic>
      <xdr:nvPicPr>
        <xdr:cNvPr id="1061" name="Image 37"/>
        <xdr:cNvPicPr>
          <a:picLocks noChangeAspect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38100" y="26422350"/>
          <a:ext cx="5810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38100</xdr:colOff>
      <xdr:row>51</xdr:row>
      <xdr:rowOff>47625</xdr:rowOff>
    </xdr:from>
    <xdr:to>
      <xdr:col>0</xdr:col>
      <xdr:colOff>619125</xdr:colOff>
      <xdr:row>51</xdr:row>
      <xdr:rowOff>619125</xdr:rowOff>
    </xdr:to>
    <xdr:pic>
      <xdr:nvPicPr>
        <xdr:cNvPr id="1062" name="Image 38"/>
        <xdr:cNvPicPr>
          <a:picLocks noChangeAspect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>
          <a:off x="38100" y="27079575"/>
          <a:ext cx="5810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53</xdr:row>
      <xdr:rowOff>28575</xdr:rowOff>
    </xdr:from>
    <xdr:to>
      <xdr:col>0</xdr:col>
      <xdr:colOff>609600</xdr:colOff>
      <xdr:row>53</xdr:row>
      <xdr:rowOff>609600</xdr:rowOff>
    </xdr:to>
    <xdr:pic>
      <xdr:nvPicPr>
        <xdr:cNvPr id="1063" name="Image 40"/>
        <xdr:cNvPicPr>
          <a:picLocks noChangeAspect="1"/>
        </xdr:cNvPicPr>
      </xdr:nvPicPr>
      <xdr:blipFill>
        <a:blip xmlns:r="http://schemas.openxmlformats.org/officeDocument/2006/relationships" r:embed="rId39" cstate="print"/>
        <a:srcRect/>
        <a:stretch>
          <a:fillRect/>
        </a:stretch>
      </xdr:blipFill>
      <xdr:spPr bwMode="auto">
        <a:xfrm>
          <a:off x="28575" y="28317825"/>
          <a:ext cx="58102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38100</xdr:colOff>
      <xdr:row>54</xdr:row>
      <xdr:rowOff>28575</xdr:rowOff>
    </xdr:from>
    <xdr:to>
      <xdr:col>0</xdr:col>
      <xdr:colOff>619125</xdr:colOff>
      <xdr:row>54</xdr:row>
      <xdr:rowOff>609600</xdr:rowOff>
    </xdr:to>
    <xdr:pic>
      <xdr:nvPicPr>
        <xdr:cNvPr id="1064" name="Image 41"/>
        <xdr:cNvPicPr>
          <a:picLocks noChangeAspect="1"/>
        </xdr:cNvPicPr>
      </xdr:nvPicPr>
      <xdr:blipFill>
        <a:blip xmlns:r="http://schemas.openxmlformats.org/officeDocument/2006/relationships" r:embed="rId40" cstate="print"/>
        <a:srcRect/>
        <a:stretch>
          <a:fillRect/>
        </a:stretch>
      </xdr:blipFill>
      <xdr:spPr bwMode="auto">
        <a:xfrm>
          <a:off x="38100" y="28946475"/>
          <a:ext cx="58102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47625</xdr:colOff>
      <xdr:row>55</xdr:row>
      <xdr:rowOff>104775</xdr:rowOff>
    </xdr:from>
    <xdr:to>
      <xdr:col>0</xdr:col>
      <xdr:colOff>723900</xdr:colOff>
      <xdr:row>55</xdr:row>
      <xdr:rowOff>514350</xdr:rowOff>
    </xdr:to>
    <xdr:pic>
      <xdr:nvPicPr>
        <xdr:cNvPr id="1065" name="Image 42"/>
        <xdr:cNvPicPr>
          <a:picLocks noChangeAspect="1"/>
        </xdr:cNvPicPr>
      </xdr:nvPicPr>
      <xdr:blipFill>
        <a:blip xmlns:r="http://schemas.openxmlformats.org/officeDocument/2006/relationships" r:embed="rId41" cstate="print"/>
        <a:srcRect l="19763" t="32411" r="22134" b="32806"/>
        <a:stretch>
          <a:fillRect/>
        </a:stretch>
      </xdr:blipFill>
      <xdr:spPr bwMode="auto">
        <a:xfrm>
          <a:off x="47625" y="29651325"/>
          <a:ext cx="676275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47625</xdr:colOff>
      <xdr:row>56</xdr:row>
      <xdr:rowOff>28575</xdr:rowOff>
    </xdr:from>
    <xdr:to>
      <xdr:col>0</xdr:col>
      <xdr:colOff>628650</xdr:colOff>
      <xdr:row>56</xdr:row>
      <xdr:rowOff>609600</xdr:rowOff>
    </xdr:to>
    <xdr:pic>
      <xdr:nvPicPr>
        <xdr:cNvPr id="1066" name="Image 43"/>
        <xdr:cNvPicPr>
          <a:picLocks noChangeAspect="1"/>
        </xdr:cNvPicPr>
      </xdr:nvPicPr>
      <xdr:blipFill>
        <a:blip xmlns:r="http://schemas.openxmlformats.org/officeDocument/2006/relationships" r:embed="rId42" cstate="print"/>
        <a:srcRect/>
        <a:stretch>
          <a:fillRect/>
        </a:stretch>
      </xdr:blipFill>
      <xdr:spPr bwMode="auto">
        <a:xfrm>
          <a:off x="47625" y="30203775"/>
          <a:ext cx="58102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57150</xdr:colOff>
      <xdr:row>57</xdr:row>
      <xdr:rowOff>38100</xdr:rowOff>
    </xdr:from>
    <xdr:to>
      <xdr:col>0</xdr:col>
      <xdr:colOff>638175</xdr:colOff>
      <xdr:row>57</xdr:row>
      <xdr:rowOff>619125</xdr:rowOff>
    </xdr:to>
    <xdr:pic>
      <xdr:nvPicPr>
        <xdr:cNvPr id="1067" name="Image 44"/>
        <xdr:cNvPicPr>
          <a:picLocks noChangeAspect="1"/>
        </xdr:cNvPicPr>
      </xdr:nvPicPr>
      <xdr:blipFill>
        <a:blip xmlns:r="http://schemas.openxmlformats.org/officeDocument/2006/relationships" r:embed="rId43" cstate="print"/>
        <a:srcRect/>
        <a:stretch>
          <a:fillRect/>
        </a:stretch>
      </xdr:blipFill>
      <xdr:spPr bwMode="auto">
        <a:xfrm>
          <a:off x="57150" y="30841950"/>
          <a:ext cx="58102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57150</xdr:colOff>
      <xdr:row>58</xdr:row>
      <xdr:rowOff>38100</xdr:rowOff>
    </xdr:from>
    <xdr:to>
      <xdr:col>0</xdr:col>
      <xdr:colOff>638175</xdr:colOff>
      <xdr:row>58</xdr:row>
      <xdr:rowOff>619125</xdr:rowOff>
    </xdr:to>
    <xdr:pic>
      <xdr:nvPicPr>
        <xdr:cNvPr id="1068" name="Image 45"/>
        <xdr:cNvPicPr>
          <a:picLocks noChangeAspect="1"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 bwMode="auto">
        <a:xfrm>
          <a:off x="57150" y="31470600"/>
          <a:ext cx="58102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47625</xdr:colOff>
      <xdr:row>59</xdr:row>
      <xdr:rowOff>28575</xdr:rowOff>
    </xdr:from>
    <xdr:to>
      <xdr:col>0</xdr:col>
      <xdr:colOff>628650</xdr:colOff>
      <xdr:row>59</xdr:row>
      <xdr:rowOff>600075</xdr:rowOff>
    </xdr:to>
    <xdr:pic>
      <xdr:nvPicPr>
        <xdr:cNvPr id="1069" name="Image 46"/>
        <xdr:cNvPicPr>
          <a:picLocks noChangeAspect="1"/>
        </xdr:cNvPicPr>
      </xdr:nvPicPr>
      <xdr:blipFill>
        <a:blip xmlns:r="http://schemas.openxmlformats.org/officeDocument/2006/relationships" r:embed="rId45" cstate="print"/>
        <a:srcRect/>
        <a:stretch>
          <a:fillRect/>
        </a:stretch>
      </xdr:blipFill>
      <xdr:spPr bwMode="auto">
        <a:xfrm>
          <a:off x="47625" y="32089725"/>
          <a:ext cx="5810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85725</xdr:colOff>
      <xdr:row>60</xdr:row>
      <xdr:rowOff>28575</xdr:rowOff>
    </xdr:from>
    <xdr:to>
      <xdr:col>0</xdr:col>
      <xdr:colOff>666750</xdr:colOff>
      <xdr:row>60</xdr:row>
      <xdr:rowOff>609600</xdr:rowOff>
    </xdr:to>
    <xdr:pic>
      <xdr:nvPicPr>
        <xdr:cNvPr id="1070" name="Image 47"/>
        <xdr:cNvPicPr>
          <a:picLocks noChangeAspect="1"/>
        </xdr:cNvPicPr>
      </xdr:nvPicPr>
      <xdr:blipFill>
        <a:blip xmlns:r="http://schemas.openxmlformats.org/officeDocument/2006/relationships" r:embed="rId46" cstate="print"/>
        <a:srcRect/>
        <a:stretch>
          <a:fillRect/>
        </a:stretch>
      </xdr:blipFill>
      <xdr:spPr bwMode="auto">
        <a:xfrm>
          <a:off x="85725" y="32718375"/>
          <a:ext cx="58102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85725</xdr:colOff>
      <xdr:row>61</xdr:row>
      <xdr:rowOff>28575</xdr:rowOff>
    </xdr:from>
    <xdr:to>
      <xdr:col>0</xdr:col>
      <xdr:colOff>666750</xdr:colOff>
      <xdr:row>61</xdr:row>
      <xdr:rowOff>609600</xdr:rowOff>
    </xdr:to>
    <xdr:pic>
      <xdr:nvPicPr>
        <xdr:cNvPr id="1071" name="Image 48"/>
        <xdr:cNvPicPr>
          <a:picLocks noChangeAspect="1"/>
        </xdr:cNvPicPr>
      </xdr:nvPicPr>
      <xdr:blipFill>
        <a:blip xmlns:r="http://schemas.openxmlformats.org/officeDocument/2006/relationships" r:embed="rId47" cstate="print"/>
        <a:srcRect/>
        <a:stretch>
          <a:fillRect/>
        </a:stretch>
      </xdr:blipFill>
      <xdr:spPr bwMode="auto">
        <a:xfrm>
          <a:off x="85725" y="33347025"/>
          <a:ext cx="58102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85725</xdr:colOff>
      <xdr:row>62</xdr:row>
      <xdr:rowOff>28575</xdr:rowOff>
    </xdr:from>
    <xdr:to>
      <xdr:col>0</xdr:col>
      <xdr:colOff>666750</xdr:colOff>
      <xdr:row>62</xdr:row>
      <xdr:rowOff>609600</xdr:rowOff>
    </xdr:to>
    <xdr:pic>
      <xdr:nvPicPr>
        <xdr:cNvPr id="1072" name="Image 49"/>
        <xdr:cNvPicPr>
          <a:picLocks noChangeAspect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85725" y="33975675"/>
          <a:ext cx="58102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85725</xdr:colOff>
      <xdr:row>63</xdr:row>
      <xdr:rowOff>28575</xdr:rowOff>
    </xdr:from>
    <xdr:to>
      <xdr:col>0</xdr:col>
      <xdr:colOff>666750</xdr:colOff>
      <xdr:row>63</xdr:row>
      <xdr:rowOff>609600</xdr:rowOff>
    </xdr:to>
    <xdr:pic>
      <xdr:nvPicPr>
        <xdr:cNvPr id="1073" name="Image 50"/>
        <xdr:cNvPicPr>
          <a:picLocks noChangeAspect="1"/>
        </xdr:cNvPicPr>
      </xdr:nvPicPr>
      <xdr:blipFill>
        <a:blip xmlns:r="http://schemas.openxmlformats.org/officeDocument/2006/relationships" r:embed="rId49" cstate="print"/>
        <a:srcRect/>
        <a:stretch>
          <a:fillRect/>
        </a:stretch>
      </xdr:blipFill>
      <xdr:spPr bwMode="auto">
        <a:xfrm>
          <a:off x="85725" y="34604325"/>
          <a:ext cx="58102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85725</xdr:colOff>
      <xdr:row>64</xdr:row>
      <xdr:rowOff>28575</xdr:rowOff>
    </xdr:from>
    <xdr:to>
      <xdr:col>0</xdr:col>
      <xdr:colOff>666750</xdr:colOff>
      <xdr:row>64</xdr:row>
      <xdr:rowOff>609600</xdr:rowOff>
    </xdr:to>
    <xdr:pic>
      <xdr:nvPicPr>
        <xdr:cNvPr id="1074" name="Image 51"/>
        <xdr:cNvPicPr>
          <a:picLocks noChangeAspect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85725" y="35232975"/>
          <a:ext cx="58102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57150</xdr:colOff>
      <xdr:row>65</xdr:row>
      <xdr:rowOff>19050</xdr:rowOff>
    </xdr:from>
    <xdr:to>
      <xdr:col>0</xdr:col>
      <xdr:colOff>638175</xdr:colOff>
      <xdr:row>65</xdr:row>
      <xdr:rowOff>590550</xdr:rowOff>
    </xdr:to>
    <xdr:pic>
      <xdr:nvPicPr>
        <xdr:cNvPr id="1075" name="Image 52"/>
        <xdr:cNvPicPr>
          <a:picLocks noChangeAspect="1"/>
        </xdr:cNvPicPr>
      </xdr:nvPicPr>
      <xdr:blipFill>
        <a:blip xmlns:r="http://schemas.openxmlformats.org/officeDocument/2006/relationships" r:embed="rId51" cstate="print"/>
        <a:srcRect/>
        <a:stretch>
          <a:fillRect/>
        </a:stretch>
      </xdr:blipFill>
      <xdr:spPr bwMode="auto">
        <a:xfrm>
          <a:off x="57150" y="35852100"/>
          <a:ext cx="5810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38100</xdr:colOff>
      <xdr:row>67</xdr:row>
      <xdr:rowOff>28575</xdr:rowOff>
    </xdr:from>
    <xdr:to>
      <xdr:col>0</xdr:col>
      <xdr:colOff>619125</xdr:colOff>
      <xdr:row>67</xdr:row>
      <xdr:rowOff>600075</xdr:rowOff>
    </xdr:to>
    <xdr:pic>
      <xdr:nvPicPr>
        <xdr:cNvPr id="1076" name="Image 53"/>
        <xdr:cNvPicPr>
          <a:picLocks noChangeAspect="1"/>
        </xdr:cNvPicPr>
      </xdr:nvPicPr>
      <xdr:blipFill>
        <a:blip xmlns:r="http://schemas.openxmlformats.org/officeDocument/2006/relationships" r:embed="rId52" cstate="print"/>
        <a:srcRect/>
        <a:stretch>
          <a:fillRect/>
        </a:stretch>
      </xdr:blipFill>
      <xdr:spPr bwMode="auto">
        <a:xfrm>
          <a:off x="38100" y="37118925"/>
          <a:ext cx="5810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68</xdr:row>
      <xdr:rowOff>28575</xdr:rowOff>
    </xdr:from>
    <xdr:to>
      <xdr:col>0</xdr:col>
      <xdr:colOff>609600</xdr:colOff>
      <xdr:row>68</xdr:row>
      <xdr:rowOff>609600</xdr:rowOff>
    </xdr:to>
    <xdr:pic>
      <xdr:nvPicPr>
        <xdr:cNvPr id="1077" name="Image 54"/>
        <xdr:cNvPicPr>
          <a:picLocks noChangeAspect="1"/>
        </xdr:cNvPicPr>
      </xdr:nvPicPr>
      <xdr:blipFill>
        <a:blip xmlns:r="http://schemas.openxmlformats.org/officeDocument/2006/relationships" r:embed="rId53" cstate="print"/>
        <a:srcRect/>
        <a:stretch>
          <a:fillRect/>
        </a:stretch>
      </xdr:blipFill>
      <xdr:spPr bwMode="auto">
        <a:xfrm>
          <a:off x="28575" y="37747575"/>
          <a:ext cx="58102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47625</xdr:colOff>
      <xdr:row>69</xdr:row>
      <xdr:rowOff>38100</xdr:rowOff>
    </xdr:from>
    <xdr:to>
      <xdr:col>0</xdr:col>
      <xdr:colOff>628650</xdr:colOff>
      <xdr:row>69</xdr:row>
      <xdr:rowOff>619125</xdr:rowOff>
    </xdr:to>
    <xdr:pic>
      <xdr:nvPicPr>
        <xdr:cNvPr id="1078" name="Image 55"/>
        <xdr:cNvPicPr>
          <a:picLocks noChangeAspect="1"/>
        </xdr:cNvPicPr>
      </xdr:nvPicPr>
      <xdr:blipFill>
        <a:blip xmlns:r="http://schemas.openxmlformats.org/officeDocument/2006/relationships" r:embed="rId54" cstate="print"/>
        <a:srcRect/>
        <a:stretch>
          <a:fillRect/>
        </a:stretch>
      </xdr:blipFill>
      <xdr:spPr bwMode="auto">
        <a:xfrm>
          <a:off x="47625" y="38385750"/>
          <a:ext cx="58102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57150</xdr:colOff>
      <xdr:row>71</xdr:row>
      <xdr:rowOff>28575</xdr:rowOff>
    </xdr:from>
    <xdr:to>
      <xdr:col>0</xdr:col>
      <xdr:colOff>638175</xdr:colOff>
      <xdr:row>71</xdr:row>
      <xdr:rowOff>600075</xdr:rowOff>
    </xdr:to>
    <xdr:pic>
      <xdr:nvPicPr>
        <xdr:cNvPr id="1079" name="Image 56"/>
        <xdr:cNvPicPr>
          <a:picLocks noChangeAspect="1"/>
        </xdr:cNvPicPr>
      </xdr:nvPicPr>
      <xdr:blipFill>
        <a:blip xmlns:r="http://schemas.openxmlformats.org/officeDocument/2006/relationships" r:embed="rId55" cstate="print"/>
        <a:srcRect/>
        <a:stretch>
          <a:fillRect/>
        </a:stretch>
      </xdr:blipFill>
      <xdr:spPr bwMode="auto">
        <a:xfrm>
          <a:off x="57150" y="39633525"/>
          <a:ext cx="5810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70</xdr:row>
      <xdr:rowOff>28575</xdr:rowOff>
    </xdr:from>
    <xdr:to>
      <xdr:col>0</xdr:col>
      <xdr:colOff>638175</xdr:colOff>
      <xdr:row>70</xdr:row>
      <xdr:rowOff>609600</xdr:rowOff>
    </xdr:to>
    <xdr:pic>
      <xdr:nvPicPr>
        <xdr:cNvPr id="1080" name="Image 58"/>
        <xdr:cNvPicPr>
          <a:picLocks noChangeAspect="1"/>
        </xdr:cNvPicPr>
      </xdr:nvPicPr>
      <xdr:blipFill>
        <a:blip xmlns:r="http://schemas.openxmlformats.org/officeDocument/2006/relationships" r:embed="rId56" cstate="print"/>
        <a:srcRect/>
        <a:stretch>
          <a:fillRect/>
        </a:stretch>
      </xdr:blipFill>
      <xdr:spPr bwMode="auto">
        <a:xfrm>
          <a:off x="66675" y="39004875"/>
          <a:ext cx="571500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66</xdr:row>
      <xdr:rowOff>19050</xdr:rowOff>
    </xdr:from>
    <xdr:to>
      <xdr:col>0</xdr:col>
      <xdr:colOff>666750</xdr:colOff>
      <xdr:row>66</xdr:row>
      <xdr:rowOff>619125</xdr:rowOff>
    </xdr:to>
    <xdr:pic>
      <xdr:nvPicPr>
        <xdr:cNvPr id="1081" name="Image 59"/>
        <xdr:cNvPicPr>
          <a:picLocks noChangeAspect="1"/>
        </xdr:cNvPicPr>
      </xdr:nvPicPr>
      <xdr:blipFill>
        <a:blip xmlns:r="http://schemas.openxmlformats.org/officeDocument/2006/relationships" r:embed="rId57" cstate="print"/>
        <a:srcRect/>
        <a:stretch>
          <a:fillRect/>
        </a:stretch>
      </xdr:blipFill>
      <xdr:spPr bwMode="auto">
        <a:xfrm>
          <a:off x="66675" y="36480750"/>
          <a:ext cx="600075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29</xdr:row>
      <xdr:rowOff>28575</xdr:rowOff>
    </xdr:from>
    <xdr:to>
      <xdr:col>0</xdr:col>
      <xdr:colOff>628650</xdr:colOff>
      <xdr:row>29</xdr:row>
      <xdr:rowOff>619125</xdr:rowOff>
    </xdr:to>
    <xdr:pic>
      <xdr:nvPicPr>
        <xdr:cNvPr id="1082" name="Image 61"/>
        <xdr:cNvPicPr>
          <a:picLocks noChangeAspect="1"/>
        </xdr:cNvPicPr>
      </xdr:nvPicPr>
      <xdr:blipFill>
        <a:blip xmlns:r="http://schemas.openxmlformats.org/officeDocument/2006/relationships" r:embed="rId58" cstate="print"/>
        <a:srcRect/>
        <a:stretch>
          <a:fillRect/>
        </a:stretch>
      </xdr:blipFill>
      <xdr:spPr bwMode="auto">
        <a:xfrm>
          <a:off x="38100" y="13230225"/>
          <a:ext cx="590550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57150</xdr:colOff>
      <xdr:row>52</xdr:row>
      <xdr:rowOff>28575</xdr:rowOff>
    </xdr:from>
    <xdr:to>
      <xdr:col>0</xdr:col>
      <xdr:colOff>638175</xdr:colOff>
      <xdr:row>52</xdr:row>
      <xdr:rowOff>609600</xdr:rowOff>
    </xdr:to>
    <xdr:pic>
      <xdr:nvPicPr>
        <xdr:cNvPr id="1083" name="Image 39"/>
        <xdr:cNvPicPr>
          <a:picLocks noChangeAspect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57150" y="27689175"/>
          <a:ext cx="58102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N73"/>
  <sheetViews>
    <sheetView tabSelected="1" zoomScaleNormal="100" zoomScaleSheetLayoutView="98" workbookViewId="0">
      <pane ySplit="1" topLeftCell="A2" activePane="bottomLeft" state="frozen"/>
      <selection pane="bottomLeft" activeCell="Q68" sqref="Q68"/>
    </sheetView>
  </sheetViews>
  <sheetFormatPr defaultColWidth="11.42578125" defaultRowHeight="15" x14ac:dyDescent="0.25"/>
  <cols>
    <col min="3" max="3" width="20.85546875" customWidth="1"/>
    <col min="4" max="4" width="37.42578125" style="10" customWidth="1"/>
    <col min="5" max="5" width="12.7109375" style="1" customWidth="1"/>
    <col min="6" max="6" width="11.42578125" style="16"/>
    <col min="7" max="7" width="11.42578125" customWidth="1"/>
    <col min="8" max="8" width="30.5703125" customWidth="1"/>
    <col min="9" max="9" width="8.7109375" style="1" customWidth="1"/>
    <col min="11" max="11" width="11.42578125" style="1"/>
    <col min="12" max="12" width="11.42578125" style="14"/>
    <col min="14" max="14" width="11.42578125" style="1"/>
  </cols>
  <sheetData>
    <row r="1" spans="1:14" s="2" customFormat="1" ht="63" customHeight="1" x14ac:dyDescent="0.25">
      <c r="A1" s="4" t="s">
        <v>73</v>
      </c>
      <c r="B1" s="4" t="s">
        <v>74</v>
      </c>
      <c r="C1" s="5" t="s">
        <v>75</v>
      </c>
      <c r="D1" s="4" t="s">
        <v>76</v>
      </c>
      <c r="E1" s="3" t="s">
        <v>77</v>
      </c>
      <c r="F1" s="4" t="s">
        <v>113</v>
      </c>
      <c r="G1" s="4" t="s">
        <v>118</v>
      </c>
      <c r="H1" s="4" t="s">
        <v>117</v>
      </c>
      <c r="I1" s="4" t="s">
        <v>78</v>
      </c>
      <c r="J1" s="4" t="s">
        <v>116</v>
      </c>
      <c r="K1" s="4" t="s">
        <v>111</v>
      </c>
      <c r="L1" s="4" t="s">
        <v>115</v>
      </c>
      <c r="M1" s="4" t="s">
        <v>114</v>
      </c>
      <c r="N1" s="4" t="s">
        <v>112</v>
      </c>
    </row>
    <row r="2" spans="1:14" s="6" customFormat="1" ht="50.1" customHeight="1" x14ac:dyDescent="0.25">
      <c r="A2" s="7"/>
      <c r="B2" s="7">
        <v>707238</v>
      </c>
      <c r="C2" s="11">
        <v>3467937072383</v>
      </c>
      <c r="D2" s="9" t="s">
        <v>79</v>
      </c>
      <c r="E2" s="7" t="s">
        <v>0</v>
      </c>
      <c r="F2" s="15">
        <v>3353</v>
      </c>
      <c r="G2" s="8">
        <v>3.95</v>
      </c>
      <c r="H2" s="8">
        <f>F2*G2</f>
        <v>13244.35</v>
      </c>
      <c r="I2" s="7">
        <v>480</v>
      </c>
      <c r="J2" s="12">
        <v>0.14993999999999999</v>
      </c>
      <c r="K2" s="7">
        <v>1920</v>
      </c>
      <c r="L2" s="13">
        <v>0.59975999999999996</v>
      </c>
      <c r="M2" s="12">
        <f t="shared" ref="M2:M33" si="0">(F2/K2)*L2</f>
        <v>1.047393375</v>
      </c>
      <c r="N2" s="11">
        <v>2</v>
      </c>
    </row>
    <row r="3" spans="1:14" s="6" customFormat="1" ht="50.1" customHeight="1" x14ac:dyDescent="0.25">
      <c r="A3" s="7"/>
      <c r="B3" s="7">
        <v>707245</v>
      </c>
      <c r="C3" s="11">
        <v>3467937072451</v>
      </c>
      <c r="D3" s="9" t="s">
        <v>16</v>
      </c>
      <c r="E3" s="7" t="s">
        <v>0</v>
      </c>
      <c r="F3" s="15">
        <v>1143</v>
      </c>
      <c r="G3" s="8">
        <v>7.95</v>
      </c>
      <c r="H3" s="8">
        <f t="shared" ref="H3:H66" si="1">F3*G3</f>
        <v>9086.85</v>
      </c>
      <c r="I3" s="7">
        <v>12</v>
      </c>
      <c r="J3" s="12">
        <v>3.8376E-2</v>
      </c>
      <c r="K3" s="7">
        <v>288</v>
      </c>
      <c r="L3" s="13">
        <v>0.92102400000000006</v>
      </c>
      <c r="M3" s="12">
        <f t="shared" si="0"/>
        <v>3.6553140000000002</v>
      </c>
      <c r="N3" s="11">
        <f>M3/L3</f>
        <v>3.96875</v>
      </c>
    </row>
    <row r="4" spans="1:14" s="6" customFormat="1" ht="50.1" customHeight="1" x14ac:dyDescent="0.25">
      <c r="A4" s="7"/>
      <c r="B4" s="7">
        <v>707476</v>
      </c>
      <c r="C4" s="11">
        <v>3467937074769</v>
      </c>
      <c r="D4" s="9" t="s">
        <v>18</v>
      </c>
      <c r="E4" s="7" t="s">
        <v>19</v>
      </c>
      <c r="F4" s="15">
        <v>1319</v>
      </c>
      <c r="G4" s="8">
        <v>11.9</v>
      </c>
      <c r="H4" s="8">
        <f t="shared" si="1"/>
        <v>15696.1</v>
      </c>
      <c r="I4" s="7">
        <v>24</v>
      </c>
      <c r="J4" s="12">
        <v>9.7375000000000003E-2</v>
      </c>
      <c r="K4" s="7">
        <v>192</v>
      </c>
      <c r="L4" s="13">
        <v>0.77900000000000003</v>
      </c>
      <c r="M4" s="12">
        <f t="shared" si="0"/>
        <v>5.3515677083333335</v>
      </c>
      <c r="N4" s="11">
        <f t="shared" ref="N4:N67" si="2">M4/L4</f>
        <v>6.869791666666667</v>
      </c>
    </row>
    <row r="5" spans="1:14" s="6" customFormat="1" ht="50.1" customHeight="1" x14ac:dyDescent="0.25">
      <c r="A5" s="7"/>
      <c r="B5" s="7">
        <v>707482</v>
      </c>
      <c r="C5" s="11">
        <v>3467937074820</v>
      </c>
      <c r="D5" s="9" t="s">
        <v>80</v>
      </c>
      <c r="E5" s="7" t="s">
        <v>19</v>
      </c>
      <c r="F5" s="15">
        <v>31</v>
      </c>
      <c r="G5" s="8">
        <v>31</v>
      </c>
      <c r="H5" s="8">
        <f t="shared" si="1"/>
        <v>961</v>
      </c>
      <c r="I5" s="7">
        <v>6</v>
      </c>
      <c r="J5" s="12">
        <v>0.11456999999999999</v>
      </c>
      <c r="K5" s="7">
        <v>31</v>
      </c>
      <c r="L5" s="13">
        <v>0.59194500000000005</v>
      </c>
      <c r="M5" s="12">
        <f t="shared" si="0"/>
        <v>0.59194500000000005</v>
      </c>
      <c r="N5" s="11">
        <f t="shared" si="2"/>
        <v>1</v>
      </c>
    </row>
    <row r="6" spans="1:14" s="6" customFormat="1" ht="50.1" customHeight="1" x14ac:dyDescent="0.25">
      <c r="A6" s="7"/>
      <c r="B6" s="7">
        <v>708099</v>
      </c>
      <c r="C6" s="11">
        <v>3467937080999</v>
      </c>
      <c r="D6" s="9" t="s">
        <v>81</v>
      </c>
      <c r="E6" s="7" t="s">
        <v>21</v>
      </c>
      <c r="F6" s="15">
        <v>4558</v>
      </c>
      <c r="G6" s="8">
        <v>6.9</v>
      </c>
      <c r="H6" s="8">
        <f t="shared" si="1"/>
        <v>31450.2</v>
      </c>
      <c r="I6" s="7">
        <v>48</v>
      </c>
      <c r="J6" s="12">
        <v>3.4125000000000003E-2</v>
      </c>
      <c r="K6" s="7">
        <v>1152</v>
      </c>
      <c r="L6" s="13">
        <v>0.81899999999999995</v>
      </c>
      <c r="M6" s="12">
        <f t="shared" si="0"/>
        <v>3.2404531249999997</v>
      </c>
      <c r="N6" s="11">
        <f t="shared" si="2"/>
        <v>3.9565972222222223</v>
      </c>
    </row>
    <row r="7" spans="1:14" s="6" customFormat="1" ht="50.1" customHeight="1" x14ac:dyDescent="0.25">
      <c r="A7" s="7"/>
      <c r="B7" s="7">
        <v>707470</v>
      </c>
      <c r="C7" s="11">
        <v>3467937074707</v>
      </c>
      <c r="D7" s="9" t="s">
        <v>82</v>
      </c>
      <c r="E7" s="7" t="s">
        <v>17</v>
      </c>
      <c r="F7" s="15">
        <v>512</v>
      </c>
      <c r="G7" s="8">
        <v>4.9000000000000004</v>
      </c>
      <c r="H7" s="8">
        <f t="shared" si="1"/>
        <v>2508.8000000000002</v>
      </c>
      <c r="I7" s="7">
        <v>24</v>
      </c>
      <c r="J7" s="12">
        <v>1.4973E-2</v>
      </c>
      <c r="K7" s="7">
        <v>512</v>
      </c>
      <c r="L7" s="13">
        <v>0.31942399999999999</v>
      </c>
      <c r="M7" s="12">
        <f t="shared" si="0"/>
        <v>0.31942399999999999</v>
      </c>
      <c r="N7" s="11">
        <f t="shared" si="2"/>
        <v>1</v>
      </c>
    </row>
    <row r="8" spans="1:14" s="6" customFormat="1" ht="50.1" customHeight="1" x14ac:dyDescent="0.25">
      <c r="A8" s="7"/>
      <c r="B8" s="7">
        <v>707471</v>
      </c>
      <c r="C8" s="11">
        <v>3467937074714</v>
      </c>
      <c r="D8" s="9" t="s">
        <v>83</v>
      </c>
      <c r="E8" s="7" t="s">
        <v>17</v>
      </c>
      <c r="F8" s="15">
        <v>979</v>
      </c>
      <c r="G8" s="8">
        <v>7.9</v>
      </c>
      <c r="H8" s="8">
        <f t="shared" si="1"/>
        <v>7734.1</v>
      </c>
      <c r="I8" s="7">
        <v>24</v>
      </c>
      <c r="J8" s="12">
        <v>3.2799999999999996E-2</v>
      </c>
      <c r="K8" s="7">
        <v>600</v>
      </c>
      <c r="L8" s="13">
        <v>0.82</v>
      </c>
      <c r="M8" s="12">
        <f t="shared" si="0"/>
        <v>1.3379666666666665</v>
      </c>
      <c r="N8" s="11">
        <f t="shared" si="2"/>
        <v>1.6316666666666666</v>
      </c>
    </row>
    <row r="9" spans="1:14" s="6" customFormat="1" ht="30" customHeight="1" x14ac:dyDescent="0.25">
      <c r="A9" s="19"/>
      <c r="B9" s="7">
        <v>708634</v>
      </c>
      <c r="C9" s="11">
        <v>3467937086342</v>
      </c>
      <c r="D9" s="9" t="s">
        <v>22</v>
      </c>
      <c r="E9" s="7" t="s">
        <v>20</v>
      </c>
      <c r="F9" s="15">
        <v>1597</v>
      </c>
      <c r="G9" s="8">
        <v>1.5</v>
      </c>
      <c r="H9" s="8">
        <f t="shared" si="1"/>
        <v>2395.5</v>
      </c>
      <c r="I9" s="7">
        <v>288</v>
      </c>
      <c r="J9" s="12">
        <v>5.7195000000000003E-2</v>
      </c>
      <c r="K9" s="7">
        <v>1597</v>
      </c>
      <c r="L9" s="13">
        <v>0.31714999999999999</v>
      </c>
      <c r="M9" s="12">
        <f t="shared" si="0"/>
        <v>0.31714999999999999</v>
      </c>
      <c r="N9" s="11">
        <f t="shared" si="2"/>
        <v>1</v>
      </c>
    </row>
    <row r="10" spans="1:14" s="6" customFormat="1" ht="30" customHeight="1" x14ac:dyDescent="0.25">
      <c r="A10" s="19"/>
      <c r="B10" s="7">
        <v>708635</v>
      </c>
      <c r="C10" s="11">
        <v>3467937086359</v>
      </c>
      <c r="D10" s="9" t="s">
        <v>23</v>
      </c>
      <c r="E10" s="7" t="s">
        <v>20</v>
      </c>
      <c r="F10" s="15">
        <v>1884</v>
      </c>
      <c r="G10" s="8">
        <v>1.5</v>
      </c>
      <c r="H10" s="8">
        <f t="shared" si="1"/>
        <v>2826</v>
      </c>
      <c r="I10" s="7">
        <v>192</v>
      </c>
      <c r="J10" s="12">
        <v>0.10143000000000001</v>
      </c>
      <c r="K10" s="7">
        <v>1097</v>
      </c>
      <c r="L10" s="13">
        <v>0.57952000000000004</v>
      </c>
      <c r="M10" s="12">
        <f t="shared" si="0"/>
        <v>0.99527409298085689</v>
      </c>
      <c r="N10" s="11">
        <f t="shared" si="2"/>
        <v>1.7174111212397447</v>
      </c>
    </row>
    <row r="11" spans="1:14" s="6" customFormat="1" ht="30" customHeight="1" x14ac:dyDescent="0.25">
      <c r="A11" s="19"/>
      <c r="B11" s="7">
        <v>708636</v>
      </c>
      <c r="C11" s="11">
        <v>3467937086366</v>
      </c>
      <c r="D11" s="9" t="s">
        <v>24</v>
      </c>
      <c r="E11" s="7" t="s">
        <v>20</v>
      </c>
      <c r="F11" s="15">
        <v>1917</v>
      </c>
      <c r="G11" s="8">
        <v>3.95</v>
      </c>
      <c r="H11" s="8">
        <f t="shared" si="1"/>
        <v>7572.1500000000005</v>
      </c>
      <c r="I11" s="7">
        <v>108</v>
      </c>
      <c r="J11" s="12">
        <v>0.13620599999999999</v>
      </c>
      <c r="K11" s="7">
        <v>432</v>
      </c>
      <c r="L11" s="13">
        <v>0.54482399999999997</v>
      </c>
      <c r="M11" s="12">
        <f t="shared" si="0"/>
        <v>2.4176565000000001</v>
      </c>
      <c r="N11" s="11">
        <f t="shared" si="2"/>
        <v>4.4375</v>
      </c>
    </row>
    <row r="12" spans="1:14" s="6" customFormat="1" ht="30" customHeight="1" x14ac:dyDescent="0.25">
      <c r="A12" s="19"/>
      <c r="B12" s="7">
        <v>710549</v>
      </c>
      <c r="C12" s="11">
        <v>3467937105494</v>
      </c>
      <c r="D12" s="9" t="s">
        <v>44</v>
      </c>
      <c r="E12" s="7" t="s">
        <v>41</v>
      </c>
      <c r="F12" s="15">
        <v>2107</v>
      </c>
      <c r="G12" s="8">
        <v>4.05</v>
      </c>
      <c r="H12" s="8">
        <f t="shared" si="1"/>
        <v>8533.35</v>
      </c>
      <c r="I12" s="7">
        <v>48</v>
      </c>
      <c r="J12" s="12">
        <v>5.1156E-2</v>
      </c>
      <c r="K12" s="7">
        <v>768</v>
      </c>
      <c r="L12" s="13">
        <v>0.818496</v>
      </c>
      <c r="M12" s="12">
        <f t="shared" si="0"/>
        <v>2.2455352500000001</v>
      </c>
      <c r="N12" s="11">
        <f t="shared" si="2"/>
        <v>2.7434895833333335</v>
      </c>
    </row>
    <row r="13" spans="1:14" s="6" customFormat="1" ht="30" customHeight="1" x14ac:dyDescent="0.25">
      <c r="A13" s="19"/>
      <c r="B13" s="7">
        <v>710550</v>
      </c>
      <c r="C13" s="11">
        <v>3467937105500</v>
      </c>
      <c r="D13" s="9" t="s">
        <v>43</v>
      </c>
      <c r="E13" s="7" t="s">
        <v>41</v>
      </c>
      <c r="F13" s="15">
        <v>3023</v>
      </c>
      <c r="G13" s="8">
        <v>2</v>
      </c>
      <c r="H13" s="8">
        <f t="shared" si="1"/>
        <v>6046</v>
      </c>
      <c r="I13" s="7">
        <v>48</v>
      </c>
      <c r="J13" s="12">
        <v>3.4915999999999996E-2</v>
      </c>
      <c r="K13" s="7">
        <v>864</v>
      </c>
      <c r="L13" s="13">
        <v>0.62848799999999994</v>
      </c>
      <c r="M13" s="12">
        <f t="shared" si="0"/>
        <v>2.1989805833333329</v>
      </c>
      <c r="N13" s="11">
        <f t="shared" si="2"/>
        <v>3.4988425925925921</v>
      </c>
    </row>
    <row r="14" spans="1:14" s="6" customFormat="1" ht="30" customHeight="1" x14ac:dyDescent="0.25">
      <c r="A14" s="19"/>
      <c r="B14" s="7">
        <v>710551</v>
      </c>
      <c r="C14" s="11">
        <v>3467937105517</v>
      </c>
      <c r="D14" s="9" t="s">
        <v>42</v>
      </c>
      <c r="E14" s="7" t="s">
        <v>41</v>
      </c>
      <c r="F14" s="15">
        <v>6195</v>
      </c>
      <c r="G14" s="8">
        <v>2</v>
      </c>
      <c r="H14" s="8">
        <f t="shared" si="1"/>
        <v>12390</v>
      </c>
      <c r="I14" s="7">
        <v>48</v>
      </c>
      <c r="J14" s="12">
        <v>1.008E-2</v>
      </c>
      <c r="K14" s="7">
        <v>2688</v>
      </c>
      <c r="L14" s="13">
        <v>0.56447999999999998</v>
      </c>
      <c r="M14" s="12">
        <f t="shared" si="0"/>
        <v>1.3009500000000001</v>
      </c>
      <c r="N14" s="11">
        <f t="shared" si="2"/>
        <v>2.3046875</v>
      </c>
    </row>
    <row r="15" spans="1:14" s="6" customFormat="1" ht="30" customHeight="1" x14ac:dyDescent="0.25">
      <c r="A15" s="19"/>
      <c r="B15" s="7">
        <v>711704</v>
      </c>
      <c r="C15" s="11">
        <v>3467937117046</v>
      </c>
      <c r="D15" s="9" t="s">
        <v>84</v>
      </c>
      <c r="E15" s="7" t="s">
        <v>14</v>
      </c>
      <c r="F15" s="15">
        <v>556</v>
      </c>
      <c r="G15" s="8">
        <v>11.9</v>
      </c>
      <c r="H15" s="8">
        <f t="shared" si="1"/>
        <v>6616.4000000000005</v>
      </c>
      <c r="I15" s="7">
        <v>12</v>
      </c>
      <c r="J15" s="12">
        <v>1.102E-2</v>
      </c>
      <c r="K15" s="7">
        <v>492</v>
      </c>
      <c r="L15" s="13">
        <v>0.45182</v>
      </c>
      <c r="M15" s="12">
        <f t="shared" si="0"/>
        <v>0.51059333333333334</v>
      </c>
      <c r="N15" s="11">
        <f t="shared" si="2"/>
        <v>1.1300813008130082</v>
      </c>
    </row>
    <row r="16" spans="1:14" s="6" customFormat="1" ht="30" customHeight="1" x14ac:dyDescent="0.25">
      <c r="A16" s="19"/>
      <c r="B16" s="7">
        <v>711705</v>
      </c>
      <c r="C16" s="11">
        <v>3467937117053</v>
      </c>
      <c r="D16" s="9" t="s">
        <v>85</v>
      </c>
      <c r="E16" s="7" t="s">
        <v>14</v>
      </c>
      <c r="F16" s="15">
        <v>50</v>
      </c>
      <c r="G16" s="8">
        <v>6.9</v>
      </c>
      <c r="H16" s="8">
        <f t="shared" si="1"/>
        <v>345</v>
      </c>
      <c r="I16" s="7">
        <v>12</v>
      </c>
      <c r="J16" s="12">
        <v>8.4100000000000008E-3</v>
      </c>
      <c r="K16" s="7">
        <v>50</v>
      </c>
      <c r="L16" s="13">
        <v>3.5041666666666672E-2</v>
      </c>
      <c r="M16" s="12">
        <f t="shared" si="0"/>
        <v>3.5041666666666672E-2</v>
      </c>
      <c r="N16" s="11">
        <f t="shared" si="2"/>
        <v>1</v>
      </c>
    </row>
    <row r="17" spans="1:14" s="6" customFormat="1" ht="30" customHeight="1" x14ac:dyDescent="0.25">
      <c r="A17" s="19"/>
      <c r="B17" s="7">
        <v>711706</v>
      </c>
      <c r="C17" s="11">
        <v>3467937117060</v>
      </c>
      <c r="D17" s="9" t="s">
        <v>86</v>
      </c>
      <c r="E17" s="7" t="s">
        <v>14</v>
      </c>
      <c r="F17" s="15">
        <v>1410</v>
      </c>
      <c r="G17" s="8">
        <v>6.5</v>
      </c>
      <c r="H17" s="8">
        <f t="shared" si="1"/>
        <v>9165</v>
      </c>
      <c r="I17" s="7">
        <v>24</v>
      </c>
      <c r="J17" s="12">
        <v>1.575E-2</v>
      </c>
      <c r="K17" s="7">
        <v>1224</v>
      </c>
      <c r="L17" s="13">
        <v>1.6065</v>
      </c>
      <c r="M17" s="12">
        <f t="shared" si="0"/>
        <v>1.850625</v>
      </c>
      <c r="N17" s="11">
        <f t="shared" si="2"/>
        <v>1.1519607843137254</v>
      </c>
    </row>
    <row r="18" spans="1:14" s="6" customFormat="1" ht="30" customHeight="1" x14ac:dyDescent="0.25">
      <c r="A18" s="19"/>
      <c r="B18" s="7">
        <v>711499</v>
      </c>
      <c r="C18" s="11">
        <v>3467937114991</v>
      </c>
      <c r="D18" s="9" t="s">
        <v>51</v>
      </c>
      <c r="E18" s="7" t="s">
        <v>4</v>
      </c>
      <c r="F18" s="15">
        <v>528</v>
      </c>
      <c r="G18" s="8">
        <v>17.899999999999999</v>
      </c>
      <c r="H18" s="8">
        <f t="shared" si="1"/>
        <v>9451.1999999999989</v>
      </c>
      <c r="I18" s="7">
        <v>48</v>
      </c>
      <c r="J18" s="12">
        <v>6.6047999999999996E-2</v>
      </c>
      <c r="K18" s="7">
        <v>432</v>
      </c>
      <c r="L18" s="13">
        <v>0.59443199999999996</v>
      </c>
      <c r="M18" s="12">
        <f t="shared" si="0"/>
        <v>0.72652800000000006</v>
      </c>
      <c r="N18" s="11">
        <f t="shared" si="2"/>
        <v>1.2222222222222223</v>
      </c>
    </row>
    <row r="19" spans="1:14" s="6" customFormat="1" ht="30" customHeight="1" x14ac:dyDescent="0.25">
      <c r="A19" s="19"/>
      <c r="B19" s="7">
        <v>711500</v>
      </c>
      <c r="C19" s="11">
        <v>3467937115004</v>
      </c>
      <c r="D19" s="9" t="s">
        <v>52</v>
      </c>
      <c r="E19" s="7" t="s">
        <v>4</v>
      </c>
      <c r="F19" s="15">
        <v>482</v>
      </c>
      <c r="G19" s="8">
        <v>10.9</v>
      </c>
      <c r="H19" s="8">
        <f t="shared" si="1"/>
        <v>5253.8</v>
      </c>
      <c r="I19" s="7">
        <v>48</v>
      </c>
      <c r="J19" s="12">
        <v>2.4E-2</v>
      </c>
      <c r="K19" s="7">
        <v>432</v>
      </c>
      <c r="L19" s="13">
        <v>0.216</v>
      </c>
      <c r="M19" s="12">
        <f t="shared" si="0"/>
        <v>0.24099999999999999</v>
      </c>
      <c r="N19" s="11">
        <f t="shared" si="2"/>
        <v>1.1157407407407407</v>
      </c>
    </row>
    <row r="20" spans="1:14" s="6" customFormat="1" ht="30" customHeight="1" x14ac:dyDescent="0.25">
      <c r="A20" s="19"/>
      <c r="B20" s="7">
        <v>711501</v>
      </c>
      <c r="C20" s="11">
        <v>3467937115011</v>
      </c>
      <c r="D20" s="9" t="s">
        <v>53</v>
      </c>
      <c r="E20" s="7" t="s">
        <v>4</v>
      </c>
      <c r="F20" s="15">
        <v>531</v>
      </c>
      <c r="G20" s="8">
        <v>7.9</v>
      </c>
      <c r="H20" s="8">
        <f t="shared" si="1"/>
        <v>4194.9000000000005</v>
      </c>
      <c r="I20" s="7">
        <v>48</v>
      </c>
      <c r="J20" s="12">
        <v>1.7576000000000001E-2</v>
      </c>
      <c r="K20" s="7">
        <v>288</v>
      </c>
      <c r="L20" s="13">
        <v>0.10545600000000001</v>
      </c>
      <c r="M20" s="12">
        <f t="shared" si="0"/>
        <v>0.19443450000000001</v>
      </c>
      <c r="N20" s="11">
        <f t="shared" si="2"/>
        <v>1.84375</v>
      </c>
    </row>
    <row r="21" spans="1:14" s="6" customFormat="1" ht="30" customHeight="1" x14ac:dyDescent="0.25">
      <c r="A21" s="19"/>
      <c r="B21" s="7">
        <v>711488</v>
      </c>
      <c r="C21" s="11">
        <v>3467937114885</v>
      </c>
      <c r="D21" s="9" t="s">
        <v>54</v>
      </c>
      <c r="E21" s="7" t="s">
        <v>55</v>
      </c>
      <c r="F21" s="15">
        <v>599</v>
      </c>
      <c r="G21" s="8">
        <v>14.9</v>
      </c>
      <c r="H21" s="8">
        <f t="shared" si="1"/>
        <v>8925.1</v>
      </c>
      <c r="I21" s="7">
        <v>24</v>
      </c>
      <c r="J21" s="12">
        <v>4.2770000000000002E-2</v>
      </c>
      <c r="K21" s="7">
        <v>383</v>
      </c>
      <c r="L21" s="13">
        <v>0.68253791666666674</v>
      </c>
      <c r="M21" s="12">
        <f t="shared" si="0"/>
        <v>1.0674679166666667</v>
      </c>
      <c r="N21" s="11">
        <f t="shared" si="2"/>
        <v>1.5639686684073106</v>
      </c>
    </row>
    <row r="22" spans="1:14" s="6" customFormat="1" ht="30" customHeight="1" x14ac:dyDescent="0.25">
      <c r="A22" s="19"/>
      <c r="B22" s="7">
        <v>711489</v>
      </c>
      <c r="C22" s="11">
        <v>3467937114892</v>
      </c>
      <c r="D22" s="9" t="s">
        <v>57</v>
      </c>
      <c r="E22" s="7" t="s">
        <v>55</v>
      </c>
      <c r="F22" s="15">
        <v>582</v>
      </c>
      <c r="G22" s="8">
        <v>9.9</v>
      </c>
      <c r="H22" s="8">
        <f t="shared" si="1"/>
        <v>5761.8</v>
      </c>
      <c r="I22" s="7">
        <v>24</v>
      </c>
      <c r="J22" s="12">
        <v>2.5271999999999999E-2</v>
      </c>
      <c r="K22" s="7">
        <v>414</v>
      </c>
      <c r="L22" s="13">
        <v>0.435942</v>
      </c>
      <c r="M22" s="12">
        <f t="shared" si="0"/>
        <v>0.612846</v>
      </c>
      <c r="N22" s="11">
        <f t="shared" si="2"/>
        <v>1.4057971014492754</v>
      </c>
    </row>
    <row r="23" spans="1:14" s="6" customFormat="1" ht="30" customHeight="1" x14ac:dyDescent="0.25">
      <c r="A23" s="19"/>
      <c r="B23" s="7">
        <v>711491</v>
      </c>
      <c r="C23" s="11">
        <v>3467937114915</v>
      </c>
      <c r="D23" s="9" t="s">
        <v>56</v>
      </c>
      <c r="E23" s="7" t="s">
        <v>55</v>
      </c>
      <c r="F23" s="15">
        <v>617</v>
      </c>
      <c r="G23" s="8">
        <v>10.9</v>
      </c>
      <c r="H23" s="8">
        <f t="shared" si="1"/>
        <v>6725.3</v>
      </c>
      <c r="I23" s="7">
        <v>24</v>
      </c>
      <c r="J23" s="12">
        <v>2.3165999999999999E-2</v>
      </c>
      <c r="K23" s="7">
        <v>432</v>
      </c>
      <c r="L23" s="13">
        <v>0.41698799999999997</v>
      </c>
      <c r="M23" s="12">
        <f t="shared" si="0"/>
        <v>0.59555924999999998</v>
      </c>
      <c r="N23" s="11">
        <f t="shared" si="2"/>
        <v>1.4282407407407407</v>
      </c>
    </row>
    <row r="24" spans="1:14" s="6" customFormat="1" ht="30" customHeight="1" x14ac:dyDescent="0.25">
      <c r="A24" s="19"/>
      <c r="B24" s="7">
        <v>711536</v>
      </c>
      <c r="C24" s="11">
        <v>3467937115363</v>
      </c>
      <c r="D24" s="9" t="s">
        <v>63</v>
      </c>
      <c r="E24" s="7" t="s">
        <v>62</v>
      </c>
      <c r="F24" s="15">
        <v>28</v>
      </c>
      <c r="G24" s="8">
        <v>11.9</v>
      </c>
      <c r="H24" s="8">
        <f t="shared" si="1"/>
        <v>333.2</v>
      </c>
      <c r="I24" s="7">
        <v>24</v>
      </c>
      <c r="J24" s="12">
        <v>2.8896000000000002E-2</v>
      </c>
      <c r="K24" s="7">
        <v>28</v>
      </c>
      <c r="L24" s="13">
        <v>3.3712000000000006E-2</v>
      </c>
      <c r="M24" s="12">
        <f t="shared" si="0"/>
        <v>3.3712000000000006E-2</v>
      </c>
      <c r="N24" s="11">
        <f t="shared" si="2"/>
        <v>1</v>
      </c>
    </row>
    <row r="25" spans="1:14" s="6" customFormat="1" ht="30" customHeight="1" x14ac:dyDescent="0.25">
      <c r="A25" s="19"/>
      <c r="B25" s="7">
        <v>711537</v>
      </c>
      <c r="C25" s="11">
        <v>3467937115370</v>
      </c>
      <c r="D25" s="9" t="s">
        <v>64</v>
      </c>
      <c r="E25" s="7" t="s">
        <v>62</v>
      </c>
      <c r="F25" s="15">
        <v>24</v>
      </c>
      <c r="G25" s="8">
        <v>7.95</v>
      </c>
      <c r="H25" s="8">
        <f t="shared" si="1"/>
        <v>190.8</v>
      </c>
      <c r="I25" s="7">
        <v>24</v>
      </c>
      <c r="J25" s="12">
        <v>1.6800000000000002E-2</v>
      </c>
      <c r="K25" s="7">
        <v>24</v>
      </c>
      <c r="L25" s="13">
        <v>1.6800000000000002E-2</v>
      </c>
      <c r="M25" s="12">
        <f t="shared" si="0"/>
        <v>1.6800000000000002E-2</v>
      </c>
      <c r="N25" s="11"/>
    </row>
    <row r="26" spans="1:14" s="6" customFormat="1" ht="30" customHeight="1" x14ac:dyDescent="0.25">
      <c r="A26" s="19"/>
      <c r="B26" s="7">
        <v>711538</v>
      </c>
      <c r="C26" s="11">
        <v>3467937115387</v>
      </c>
      <c r="D26" s="9" t="s">
        <v>65</v>
      </c>
      <c r="E26" s="7" t="s">
        <v>62</v>
      </c>
      <c r="F26" s="15">
        <v>50</v>
      </c>
      <c r="G26" s="8">
        <v>6.95</v>
      </c>
      <c r="H26" s="8">
        <f t="shared" si="1"/>
        <v>347.5</v>
      </c>
      <c r="I26" s="7">
        <v>24</v>
      </c>
      <c r="J26" s="12">
        <v>1.4784E-2</v>
      </c>
      <c r="K26" s="7">
        <v>50</v>
      </c>
      <c r="L26" s="13">
        <v>3.0800000000000004E-2</v>
      </c>
      <c r="M26" s="12">
        <f t="shared" si="0"/>
        <v>3.0800000000000004E-2</v>
      </c>
      <c r="N26" s="11"/>
    </row>
    <row r="27" spans="1:14" s="6" customFormat="1" ht="30" customHeight="1" x14ac:dyDescent="0.25">
      <c r="A27" s="19"/>
      <c r="B27" s="7">
        <v>711495</v>
      </c>
      <c r="C27" s="11">
        <v>3467937114953</v>
      </c>
      <c r="D27" s="9" t="s">
        <v>58</v>
      </c>
      <c r="E27" s="7" t="s">
        <v>59</v>
      </c>
      <c r="F27" s="15">
        <v>359</v>
      </c>
      <c r="G27" s="8">
        <v>15.5</v>
      </c>
      <c r="H27" s="8">
        <f t="shared" si="1"/>
        <v>5564.5</v>
      </c>
      <c r="I27" s="7">
        <v>16</v>
      </c>
      <c r="J27" s="12">
        <v>5.04E-2</v>
      </c>
      <c r="K27" s="7">
        <v>208</v>
      </c>
      <c r="L27" s="13">
        <v>0.6552</v>
      </c>
      <c r="M27" s="12">
        <f t="shared" si="0"/>
        <v>1.1308500000000001</v>
      </c>
      <c r="N27" s="11">
        <f t="shared" si="2"/>
        <v>1.7259615384615385</v>
      </c>
    </row>
    <row r="28" spans="1:14" s="6" customFormat="1" ht="30" customHeight="1" x14ac:dyDescent="0.25">
      <c r="A28" s="19"/>
      <c r="B28" s="7">
        <v>711496</v>
      </c>
      <c r="C28" s="11">
        <v>3467937114960</v>
      </c>
      <c r="D28" s="9" t="s">
        <v>60</v>
      </c>
      <c r="E28" s="7" t="s">
        <v>59</v>
      </c>
      <c r="F28" s="15">
        <v>200</v>
      </c>
      <c r="G28" s="8">
        <v>13.9</v>
      </c>
      <c r="H28" s="8">
        <f t="shared" si="1"/>
        <v>2780</v>
      </c>
      <c r="I28" s="7">
        <v>16</v>
      </c>
      <c r="J28" s="12">
        <v>2.3559999999999998E-2</v>
      </c>
      <c r="K28" s="7">
        <v>200</v>
      </c>
      <c r="L28" s="13">
        <v>0.29449999999999998</v>
      </c>
      <c r="M28" s="12">
        <f t="shared" si="0"/>
        <v>0.29449999999999998</v>
      </c>
      <c r="N28" s="11">
        <f t="shared" si="2"/>
        <v>1</v>
      </c>
    </row>
    <row r="29" spans="1:14" s="6" customFormat="1" ht="30" customHeight="1" x14ac:dyDescent="0.25">
      <c r="A29" s="19"/>
      <c r="B29" s="7">
        <v>711497</v>
      </c>
      <c r="C29" s="11">
        <v>3467937114977</v>
      </c>
      <c r="D29" s="9" t="s">
        <v>61</v>
      </c>
      <c r="E29" s="7" t="s">
        <v>59</v>
      </c>
      <c r="F29" s="15">
        <v>330</v>
      </c>
      <c r="G29" s="8">
        <v>12.9</v>
      </c>
      <c r="H29" s="8">
        <f t="shared" si="1"/>
        <v>4257</v>
      </c>
      <c r="I29" s="7">
        <v>16</v>
      </c>
      <c r="J29" s="12">
        <v>1.3949999999999999E-2</v>
      </c>
      <c r="K29" s="7">
        <v>330</v>
      </c>
      <c r="L29" s="13">
        <v>0.28771874999999997</v>
      </c>
      <c r="M29" s="12">
        <f t="shared" si="0"/>
        <v>0.28771874999999997</v>
      </c>
      <c r="N29" s="11">
        <f t="shared" si="2"/>
        <v>1</v>
      </c>
    </row>
    <row r="30" spans="1:14" s="6" customFormat="1" ht="50.1" customHeight="1" x14ac:dyDescent="0.25">
      <c r="A30" s="7"/>
      <c r="B30" s="7">
        <v>706644</v>
      </c>
      <c r="C30" s="11">
        <v>3467937066443</v>
      </c>
      <c r="D30" s="9" t="s">
        <v>110</v>
      </c>
      <c r="E30" s="7" t="s">
        <v>12</v>
      </c>
      <c r="F30" s="15">
        <v>2016</v>
      </c>
      <c r="G30" s="8">
        <v>5.95</v>
      </c>
      <c r="H30" s="8">
        <f t="shared" si="1"/>
        <v>11995.2</v>
      </c>
      <c r="I30" s="7">
        <v>96</v>
      </c>
      <c r="J30" s="12">
        <v>9.0999999999999998E-2</v>
      </c>
      <c r="K30" s="7">
        <v>768</v>
      </c>
      <c r="L30" s="13">
        <v>0.72799999999999998</v>
      </c>
      <c r="M30" s="12">
        <f t="shared" si="0"/>
        <v>1.911</v>
      </c>
      <c r="N30" s="11">
        <f t="shared" si="2"/>
        <v>2.625</v>
      </c>
    </row>
    <row r="31" spans="1:14" s="6" customFormat="1" ht="50.1" customHeight="1" x14ac:dyDescent="0.25">
      <c r="A31" s="7"/>
      <c r="B31" s="7">
        <v>705030</v>
      </c>
      <c r="C31" s="11">
        <v>3467937050305</v>
      </c>
      <c r="D31" s="9" t="s">
        <v>87</v>
      </c>
      <c r="E31" s="7" t="s">
        <v>8</v>
      </c>
      <c r="F31" s="15">
        <v>498</v>
      </c>
      <c r="G31" s="8">
        <v>19.95</v>
      </c>
      <c r="H31" s="8">
        <f t="shared" si="1"/>
        <v>9935.1</v>
      </c>
      <c r="I31" s="7">
        <v>4</v>
      </c>
      <c r="J31" s="12">
        <v>4.1502999999999998E-2</v>
      </c>
      <c r="K31" s="7">
        <v>96</v>
      </c>
      <c r="L31" s="13">
        <v>0.99607199999999996</v>
      </c>
      <c r="M31" s="12">
        <f t="shared" si="0"/>
        <v>5.1671234999999998</v>
      </c>
      <c r="N31" s="11">
        <f t="shared" si="2"/>
        <v>5.1875</v>
      </c>
    </row>
    <row r="32" spans="1:14" s="6" customFormat="1" ht="50.1" customHeight="1" x14ac:dyDescent="0.25">
      <c r="A32" s="7"/>
      <c r="B32" s="7">
        <v>706335</v>
      </c>
      <c r="C32" s="11">
        <v>3467937063350</v>
      </c>
      <c r="D32" s="9" t="s">
        <v>88</v>
      </c>
      <c r="E32" s="7" t="s">
        <v>8</v>
      </c>
      <c r="F32" s="15">
        <v>462</v>
      </c>
      <c r="G32" s="8">
        <v>19.95</v>
      </c>
      <c r="H32" s="8">
        <f t="shared" si="1"/>
        <v>9216.9</v>
      </c>
      <c r="I32" s="7">
        <v>4</v>
      </c>
      <c r="J32" s="12">
        <v>4.2588000000000001E-2</v>
      </c>
      <c r="K32" s="7">
        <v>96</v>
      </c>
      <c r="L32" s="13">
        <v>1.0221119999999999</v>
      </c>
      <c r="M32" s="12">
        <f t="shared" si="0"/>
        <v>4.9189139999999991</v>
      </c>
      <c r="N32" s="11">
        <f t="shared" si="2"/>
        <v>4.8125</v>
      </c>
    </row>
    <row r="33" spans="1:14" s="6" customFormat="1" ht="50.1" customHeight="1" x14ac:dyDescent="0.25">
      <c r="A33" s="7"/>
      <c r="B33" s="7">
        <v>709768</v>
      </c>
      <c r="C33" s="11">
        <v>3467937097683</v>
      </c>
      <c r="D33" s="9" t="s">
        <v>72</v>
      </c>
      <c r="E33" s="7" t="s">
        <v>0</v>
      </c>
      <c r="F33" s="15">
        <v>1262</v>
      </c>
      <c r="G33" s="8">
        <v>19.95</v>
      </c>
      <c r="H33" s="8">
        <f t="shared" si="1"/>
        <v>25176.899999999998</v>
      </c>
      <c r="I33" s="7">
        <v>6</v>
      </c>
      <c r="J33" s="12">
        <v>4.1869999999999997E-2</v>
      </c>
      <c r="K33" s="7">
        <v>180</v>
      </c>
      <c r="L33" s="13">
        <v>1.2561</v>
      </c>
      <c r="M33" s="12">
        <f t="shared" si="0"/>
        <v>8.806656666666667</v>
      </c>
      <c r="N33" s="11">
        <f t="shared" si="2"/>
        <v>7.0111111111111111</v>
      </c>
    </row>
    <row r="34" spans="1:14" s="6" customFormat="1" ht="50.1" customHeight="1" x14ac:dyDescent="0.25">
      <c r="A34" s="7"/>
      <c r="B34" s="7">
        <v>711564</v>
      </c>
      <c r="C34" s="11">
        <v>3467937115646</v>
      </c>
      <c r="D34" s="9" t="s">
        <v>66</v>
      </c>
      <c r="E34" s="7" t="s">
        <v>67</v>
      </c>
      <c r="F34" s="15">
        <v>77</v>
      </c>
      <c r="G34" s="8">
        <v>39.9</v>
      </c>
      <c r="H34" s="8">
        <f t="shared" si="1"/>
        <v>3072.2999999999997</v>
      </c>
      <c r="I34" s="7">
        <v>3</v>
      </c>
      <c r="J34" s="12">
        <v>8.5800000000000001E-2</v>
      </c>
      <c r="K34" s="7">
        <v>24</v>
      </c>
      <c r="L34" s="13">
        <v>8.5800000000000001E-2</v>
      </c>
      <c r="M34" s="12">
        <f t="shared" ref="M34:M57" si="3">(F34/K34)*L34</f>
        <v>0.27527499999999999</v>
      </c>
      <c r="N34" s="11">
        <f t="shared" si="2"/>
        <v>3.208333333333333</v>
      </c>
    </row>
    <row r="35" spans="1:14" s="6" customFormat="1" ht="50.1" customHeight="1" x14ac:dyDescent="0.25">
      <c r="A35" s="7"/>
      <c r="B35" s="7">
        <v>709515</v>
      </c>
      <c r="C35" s="11">
        <v>3467937095153</v>
      </c>
      <c r="D35" s="9" t="s">
        <v>32</v>
      </c>
      <c r="E35" s="7" t="s">
        <v>31</v>
      </c>
      <c r="F35" s="15">
        <v>319</v>
      </c>
      <c r="G35" s="8">
        <v>12.9</v>
      </c>
      <c r="H35" s="8">
        <f t="shared" si="1"/>
        <v>4115.1000000000004</v>
      </c>
      <c r="I35" s="7">
        <v>6</v>
      </c>
      <c r="J35" s="12">
        <v>2.6495999999999999E-2</v>
      </c>
      <c r="K35" s="7">
        <v>168</v>
      </c>
      <c r="L35" s="13">
        <v>0.74188799999999999</v>
      </c>
      <c r="M35" s="12">
        <f t="shared" si="3"/>
        <v>1.408704</v>
      </c>
      <c r="N35" s="11">
        <f t="shared" si="2"/>
        <v>1.8988095238095237</v>
      </c>
    </row>
    <row r="36" spans="1:14" s="6" customFormat="1" ht="50.1" customHeight="1" x14ac:dyDescent="0.25">
      <c r="A36" s="7"/>
      <c r="B36" s="7">
        <v>710508</v>
      </c>
      <c r="C36" s="11">
        <v>3467937105081</v>
      </c>
      <c r="D36" s="9" t="s">
        <v>40</v>
      </c>
      <c r="E36" s="7" t="s">
        <v>31</v>
      </c>
      <c r="F36" s="15">
        <v>708</v>
      </c>
      <c r="G36" s="8">
        <v>11.9</v>
      </c>
      <c r="H36" s="8">
        <f t="shared" si="1"/>
        <v>8425.2000000000007</v>
      </c>
      <c r="I36" s="7">
        <v>6</v>
      </c>
      <c r="J36" s="12">
        <v>2.4288000000000001E-2</v>
      </c>
      <c r="K36" s="7">
        <v>192</v>
      </c>
      <c r="L36" s="13">
        <v>0.77721600000000002</v>
      </c>
      <c r="M36" s="12">
        <f t="shared" si="3"/>
        <v>2.8659840000000001</v>
      </c>
      <c r="N36" s="11">
        <f t="shared" si="2"/>
        <v>3.6875</v>
      </c>
    </row>
    <row r="37" spans="1:14" s="6" customFormat="1" ht="50.1" customHeight="1" x14ac:dyDescent="0.25">
      <c r="A37" s="7"/>
      <c r="B37" s="7">
        <v>710452</v>
      </c>
      <c r="C37" s="11">
        <v>3467937104527</v>
      </c>
      <c r="D37" s="9" t="s">
        <v>39</v>
      </c>
      <c r="E37" s="7" t="s">
        <v>13</v>
      </c>
      <c r="F37" s="15">
        <v>321</v>
      </c>
      <c r="G37" s="8">
        <v>9.9</v>
      </c>
      <c r="H37" s="8">
        <f t="shared" si="1"/>
        <v>3177.9</v>
      </c>
      <c r="I37" s="7">
        <v>32</v>
      </c>
      <c r="J37" s="12">
        <v>4.7880000000000006E-2</v>
      </c>
      <c r="K37" s="7">
        <v>288</v>
      </c>
      <c r="L37" s="13">
        <v>0.43092000000000008</v>
      </c>
      <c r="M37" s="12">
        <f t="shared" si="3"/>
        <v>0.48029625000000004</v>
      </c>
      <c r="N37" s="11">
        <f t="shared" si="2"/>
        <v>1.1145833333333333</v>
      </c>
    </row>
    <row r="38" spans="1:14" s="6" customFormat="1" ht="50.1" customHeight="1" x14ac:dyDescent="0.25">
      <c r="A38" s="7"/>
      <c r="B38" s="7">
        <v>711226</v>
      </c>
      <c r="C38" s="11">
        <v>3467937112263</v>
      </c>
      <c r="D38" s="9" t="s">
        <v>50</v>
      </c>
      <c r="E38" s="7" t="s">
        <v>13</v>
      </c>
      <c r="F38" s="15">
        <v>223</v>
      </c>
      <c r="G38" s="8">
        <v>9.9</v>
      </c>
      <c r="H38" s="8">
        <f t="shared" si="1"/>
        <v>2207.7000000000003</v>
      </c>
      <c r="I38" s="7">
        <v>32</v>
      </c>
      <c r="J38" s="12">
        <v>5.1968E-2</v>
      </c>
      <c r="K38" s="7">
        <v>223</v>
      </c>
      <c r="L38" s="13">
        <v>0.36215200000000003</v>
      </c>
      <c r="M38" s="12">
        <f t="shared" si="3"/>
        <v>0.36215200000000003</v>
      </c>
      <c r="N38" s="11">
        <f t="shared" si="2"/>
        <v>1</v>
      </c>
    </row>
    <row r="39" spans="1:14" s="6" customFormat="1" ht="50.1" customHeight="1" x14ac:dyDescent="0.25">
      <c r="A39" s="7"/>
      <c r="B39" s="7">
        <v>711696</v>
      </c>
      <c r="C39" s="11">
        <v>3467937116964</v>
      </c>
      <c r="D39" s="9" t="s">
        <v>89</v>
      </c>
      <c r="E39" s="7" t="s">
        <v>15</v>
      </c>
      <c r="F39" s="15">
        <v>859</v>
      </c>
      <c r="G39" s="8">
        <v>89.9</v>
      </c>
      <c r="H39" s="8">
        <f t="shared" si="1"/>
        <v>77224.100000000006</v>
      </c>
      <c r="I39" s="7">
        <v>1</v>
      </c>
      <c r="J39" s="12">
        <v>6.0999999999999999E-2</v>
      </c>
      <c r="K39" s="7">
        <v>72</v>
      </c>
      <c r="L39" s="13">
        <v>1.464</v>
      </c>
      <c r="M39" s="12">
        <f t="shared" si="3"/>
        <v>17.466333333333331</v>
      </c>
      <c r="N39" s="11">
        <f t="shared" si="2"/>
        <v>11.930555555555554</v>
      </c>
    </row>
    <row r="40" spans="1:14" s="6" customFormat="1" ht="50.1" customHeight="1" x14ac:dyDescent="0.25">
      <c r="A40" s="7"/>
      <c r="B40" s="7">
        <v>711690</v>
      </c>
      <c r="C40" s="11">
        <v>3467937116902</v>
      </c>
      <c r="D40" s="9" t="s">
        <v>90</v>
      </c>
      <c r="E40" s="7" t="s">
        <v>2</v>
      </c>
      <c r="F40" s="15">
        <v>361</v>
      </c>
      <c r="G40" s="8">
        <v>94.9</v>
      </c>
      <c r="H40" s="8">
        <f t="shared" si="1"/>
        <v>34258.9</v>
      </c>
      <c r="I40" s="7">
        <v>1</v>
      </c>
      <c r="J40" s="12">
        <v>6.8875000000000006E-2</v>
      </c>
      <c r="K40" s="7">
        <v>32</v>
      </c>
      <c r="L40" s="13">
        <v>2.2040000000000002</v>
      </c>
      <c r="M40" s="12">
        <f t="shared" si="3"/>
        <v>24.863875000000004</v>
      </c>
      <c r="N40" s="11">
        <f t="shared" si="2"/>
        <v>11.28125</v>
      </c>
    </row>
    <row r="41" spans="1:14" s="6" customFormat="1" ht="50.1" customHeight="1" x14ac:dyDescent="0.25">
      <c r="A41" s="7"/>
      <c r="B41" s="7">
        <v>711691</v>
      </c>
      <c r="C41" s="11">
        <v>3467937116919</v>
      </c>
      <c r="D41" s="9" t="s">
        <v>68</v>
      </c>
      <c r="E41" s="7" t="s">
        <v>2</v>
      </c>
      <c r="F41" s="15">
        <v>216</v>
      </c>
      <c r="G41" s="8">
        <v>99.9</v>
      </c>
      <c r="H41" s="8">
        <f t="shared" si="1"/>
        <v>21578.400000000001</v>
      </c>
      <c r="I41" s="7">
        <v>1</v>
      </c>
      <c r="J41" s="12">
        <v>4.7024999999999997E-2</v>
      </c>
      <c r="K41" s="7">
        <v>24</v>
      </c>
      <c r="L41" s="13">
        <v>1.1286</v>
      </c>
      <c r="M41" s="12">
        <f t="shared" si="3"/>
        <v>10.157400000000001</v>
      </c>
      <c r="N41" s="11">
        <f t="shared" si="2"/>
        <v>9</v>
      </c>
    </row>
    <row r="42" spans="1:14" s="6" customFormat="1" ht="50.1" customHeight="1" x14ac:dyDescent="0.25">
      <c r="A42" s="7"/>
      <c r="B42" s="7">
        <v>709767</v>
      </c>
      <c r="C42" s="11">
        <v>3467937097676</v>
      </c>
      <c r="D42" s="9" t="s">
        <v>91</v>
      </c>
      <c r="E42" s="7" t="s">
        <v>36</v>
      </c>
      <c r="F42" s="15">
        <v>9126</v>
      </c>
      <c r="G42" s="8">
        <v>9.9</v>
      </c>
      <c r="H42" s="8">
        <f t="shared" si="1"/>
        <v>90347.400000000009</v>
      </c>
      <c r="I42" s="7">
        <v>12</v>
      </c>
      <c r="J42" s="12">
        <v>3.5880000000000002E-2</v>
      </c>
      <c r="K42" s="7">
        <v>288</v>
      </c>
      <c r="L42" s="13">
        <v>0.86112000000000011</v>
      </c>
      <c r="M42" s="12">
        <f t="shared" si="3"/>
        <v>27.286740000000002</v>
      </c>
      <c r="N42" s="11">
        <f t="shared" si="2"/>
        <v>31.687499999999996</v>
      </c>
    </row>
    <row r="43" spans="1:14" s="6" customFormat="1" ht="50.1" customHeight="1" x14ac:dyDescent="0.25">
      <c r="A43" s="7"/>
      <c r="B43" s="7">
        <v>711707</v>
      </c>
      <c r="C43" s="11">
        <v>3467937117077</v>
      </c>
      <c r="D43" s="9" t="s">
        <v>92</v>
      </c>
      <c r="E43" s="7" t="s">
        <v>36</v>
      </c>
      <c r="F43" s="15">
        <v>992</v>
      </c>
      <c r="G43" s="8">
        <v>9.9</v>
      </c>
      <c r="H43" s="8">
        <f t="shared" si="1"/>
        <v>9820.8000000000011</v>
      </c>
      <c r="I43" s="7">
        <v>60</v>
      </c>
      <c r="J43" s="12">
        <v>3.5099999999999999E-2</v>
      </c>
      <c r="K43" s="7">
        <v>504</v>
      </c>
      <c r="L43" s="13">
        <v>1.4742</v>
      </c>
      <c r="M43" s="12">
        <f t="shared" si="3"/>
        <v>2.9015999999999997</v>
      </c>
      <c r="N43" s="11">
        <f t="shared" si="2"/>
        <v>1.9682539682539681</v>
      </c>
    </row>
    <row r="44" spans="1:14" s="6" customFormat="1" ht="50.1" customHeight="1" x14ac:dyDescent="0.25">
      <c r="A44" s="7"/>
      <c r="B44" s="7">
        <v>710926</v>
      </c>
      <c r="C44" s="11">
        <v>3467937109263</v>
      </c>
      <c r="D44" s="9" t="s">
        <v>46</v>
      </c>
      <c r="E44" s="7" t="s">
        <v>45</v>
      </c>
      <c r="F44" s="15">
        <v>424</v>
      </c>
      <c r="G44" s="8">
        <v>9.9</v>
      </c>
      <c r="H44" s="8">
        <f t="shared" si="1"/>
        <v>4197.6000000000004</v>
      </c>
      <c r="I44" s="7">
        <v>48</v>
      </c>
      <c r="J44" s="12">
        <v>3.465E-2</v>
      </c>
      <c r="K44" s="7">
        <v>336</v>
      </c>
      <c r="L44" s="13">
        <v>0.24254999999999999</v>
      </c>
      <c r="M44" s="12">
        <f t="shared" si="3"/>
        <v>0.30607499999999999</v>
      </c>
      <c r="N44" s="11">
        <f t="shared" si="2"/>
        <v>1.2619047619047619</v>
      </c>
    </row>
    <row r="45" spans="1:14" s="6" customFormat="1" ht="50.1" customHeight="1" x14ac:dyDescent="0.25">
      <c r="A45" s="7"/>
      <c r="B45" s="7">
        <v>710927</v>
      </c>
      <c r="C45" s="11">
        <v>3467937109270</v>
      </c>
      <c r="D45" s="9" t="s">
        <v>93</v>
      </c>
      <c r="E45" s="7" t="s">
        <v>45</v>
      </c>
      <c r="F45" s="15">
        <v>151</v>
      </c>
      <c r="G45" s="8">
        <v>9.9</v>
      </c>
      <c r="H45" s="8">
        <f t="shared" si="1"/>
        <v>1494.9</v>
      </c>
      <c r="I45" s="7">
        <v>48</v>
      </c>
      <c r="J45" s="12">
        <v>3.465E-2</v>
      </c>
      <c r="K45" s="7">
        <v>151</v>
      </c>
      <c r="L45" s="13">
        <v>0.10900312500000001</v>
      </c>
      <c r="M45" s="12">
        <f t="shared" si="3"/>
        <v>0.10900312500000001</v>
      </c>
      <c r="N45" s="11">
        <f t="shared" si="2"/>
        <v>1</v>
      </c>
    </row>
    <row r="46" spans="1:14" s="6" customFormat="1" ht="50.1" customHeight="1" x14ac:dyDescent="0.25">
      <c r="A46" s="7"/>
      <c r="B46" s="7">
        <v>708982</v>
      </c>
      <c r="C46" s="11">
        <v>3467937089824</v>
      </c>
      <c r="D46" s="9" t="s">
        <v>28</v>
      </c>
      <c r="E46" s="7" t="s">
        <v>29</v>
      </c>
      <c r="F46" s="15">
        <v>675</v>
      </c>
      <c r="G46" s="8">
        <v>19.899999999999999</v>
      </c>
      <c r="H46" s="8">
        <f t="shared" si="1"/>
        <v>13432.499999999998</v>
      </c>
      <c r="I46" s="7">
        <v>6</v>
      </c>
      <c r="J46" s="12">
        <v>7.0000000000000007E-2</v>
      </c>
      <c r="K46" s="7">
        <v>60</v>
      </c>
      <c r="L46" s="13">
        <v>0.70000000000000007</v>
      </c>
      <c r="M46" s="12">
        <f t="shared" si="3"/>
        <v>7.8750000000000009</v>
      </c>
      <c r="N46" s="11">
        <f t="shared" si="2"/>
        <v>11.25</v>
      </c>
    </row>
    <row r="47" spans="1:14" s="6" customFormat="1" ht="50.1" customHeight="1" x14ac:dyDescent="0.25">
      <c r="A47" s="7"/>
      <c r="B47" s="7">
        <v>709550</v>
      </c>
      <c r="C47" s="11">
        <v>3467937095504</v>
      </c>
      <c r="D47" s="9" t="s">
        <v>33</v>
      </c>
      <c r="E47" s="7" t="s">
        <v>34</v>
      </c>
      <c r="F47" s="15">
        <v>384</v>
      </c>
      <c r="G47" s="8">
        <v>5.9</v>
      </c>
      <c r="H47" s="8">
        <f t="shared" si="1"/>
        <v>2265.6000000000004</v>
      </c>
      <c r="I47" s="7">
        <v>48</v>
      </c>
      <c r="J47" s="12">
        <v>5.2136000000000002E-2</v>
      </c>
      <c r="K47" s="7">
        <v>384</v>
      </c>
      <c r="L47" s="13">
        <v>0.41708800000000001</v>
      </c>
      <c r="M47" s="12">
        <f t="shared" si="3"/>
        <v>0.41708800000000001</v>
      </c>
      <c r="N47" s="11">
        <f t="shared" si="2"/>
        <v>1</v>
      </c>
    </row>
    <row r="48" spans="1:14" s="6" customFormat="1" ht="50.1" customHeight="1" x14ac:dyDescent="0.25">
      <c r="A48" s="7"/>
      <c r="B48" s="7">
        <v>708727</v>
      </c>
      <c r="C48" s="11">
        <v>3467937087271</v>
      </c>
      <c r="D48" s="9" t="s">
        <v>26</v>
      </c>
      <c r="E48" s="7" t="s">
        <v>25</v>
      </c>
      <c r="F48" s="15">
        <v>1205</v>
      </c>
      <c r="G48" s="8">
        <v>17.899999999999999</v>
      </c>
      <c r="H48" s="8">
        <f t="shared" si="1"/>
        <v>21569.5</v>
      </c>
      <c r="I48" s="7">
        <v>4</v>
      </c>
      <c r="J48" s="12">
        <v>1.7199000000000002E-2</v>
      </c>
      <c r="K48" s="7">
        <v>200</v>
      </c>
      <c r="L48" s="13">
        <v>0.8599500000000001</v>
      </c>
      <c r="M48" s="12">
        <f t="shared" si="3"/>
        <v>5.181198750000001</v>
      </c>
      <c r="N48" s="11">
        <f t="shared" si="2"/>
        <v>6.0250000000000004</v>
      </c>
    </row>
    <row r="49" spans="1:14" s="6" customFormat="1" ht="50.1" customHeight="1" x14ac:dyDescent="0.25">
      <c r="A49" s="7"/>
      <c r="B49" s="7">
        <v>708728</v>
      </c>
      <c r="C49" s="11">
        <v>3467937087288</v>
      </c>
      <c r="D49" s="9" t="s">
        <v>27</v>
      </c>
      <c r="E49" s="7" t="s">
        <v>25</v>
      </c>
      <c r="F49" s="15">
        <v>181</v>
      </c>
      <c r="G49" s="8">
        <v>6.9</v>
      </c>
      <c r="H49" s="8">
        <f t="shared" si="1"/>
        <v>1248.9000000000001</v>
      </c>
      <c r="I49" s="7">
        <v>24</v>
      </c>
      <c r="J49" s="12">
        <v>1.8284999999999999E-2</v>
      </c>
      <c r="K49" s="7">
        <v>181</v>
      </c>
      <c r="L49" s="13">
        <v>0.13789937499999999</v>
      </c>
      <c r="M49" s="12">
        <f t="shared" si="3"/>
        <v>0.13789937499999999</v>
      </c>
      <c r="N49" s="11">
        <f t="shared" si="2"/>
        <v>1</v>
      </c>
    </row>
    <row r="50" spans="1:14" s="6" customFormat="1" ht="50.1" customHeight="1" x14ac:dyDescent="0.25">
      <c r="A50" s="7"/>
      <c r="B50" s="7">
        <v>704786</v>
      </c>
      <c r="C50" s="11">
        <v>3467937047862</v>
      </c>
      <c r="D50" s="9" t="s">
        <v>6</v>
      </c>
      <c r="E50" s="7" t="s">
        <v>7</v>
      </c>
      <c r="F50" s="15">
        <v>793</v>
      </c>
      <c r="G50" s="8">
        <v>19.899999999999999</v>
      </c>
      <c r="H50" s="8">
        <f t="shared" si="1"/>
        <v>15780.699999999999</v>
      </c>
      <c r="I50" s="7">
        <v>8</v>
      </c>
      <c r="J50" s="12">
        <v>6.8224000000000007E-2</v>
      </c>
      <c r="K50" s="7">
        <v>96</v>
      </c>
      <c r="L50" s="13">
        <v>0.81868800000000008</v>
      </c>
      <c r="M50" s="12">
        <f t="shared" si="3"/>
        <v>6.7627040000000003</v>
      </c>
      <c r="N50" s="11">
        <f t="shared" si="2"/>
        <v>8.2604166666666661</v>
      </c>
    </row>
    <row r="51" spans="1:14" s="6" customFormat="1" ht="50.1" customHeight="1" x14ac:dyDescent="0.25">
      <c r="A51" s="7"/>
      <c r="B51" s="7">
        <v>706206</v>
      </c>
      <c r="C51" s="11">
        <v>3467937062063</v>
      </c>
      <c r="D51" s="9" t="s">
        <v>11</v>
      </c>
      <c r="E51" s="7" t="s">
        <v>7</v>
      </c>
      <c r="F51" s="15">
        <v>594</v>
      </c>
      <c r="G51" s="8">
        <v>19.899999999999999</v>
      </c>
      <c r="H51" s="8">
        <f t="shared" si="1"/>
        <v>11820.599999999999</v>
      </c>
      <c r="I51" s="7">
        <v>8</v>
      </c>
      <c r="J51" s="12">
        <v>7.0400000000000004E-2</v>
      </c>
      <c r="K51" s="7">
        <v>96</v>
      </c>
      <c r="L51" s="13">
        <v>0.8448</v>
      </c>
      <c r="M51" s="12">
        <f t="shared" si="3"/>
        <v>5.2271999999999998</v>
      </c>
      <c r="N51" s="11">
        <f t="shared" si="2"/>
        <v>6.1875</v>
      </c>
    </row>
    <row r="52" spans="1:14" s="6" customFormat="1" ht="50.1" customHeight="1" x14ac:dyDescent="0.25">
      <c r="A52" s="7"/>
      <c r="B52" s="7">
        <v>710555</v>
      </c>
      <c r="C52" s="11">
        <v>3467937105555</v>
      </c>
      <c r="D52" s="9" t="s">
        <v>47</v>
      </c>
      <c r="E52" s="7" t="s">
        <v>48</v>
      </c>
      <c r="F52" s="15">
        <v>363</v>
      </c>
      <c r="G52" s="8">
        <v>24.9</v>
      </c>
      <c r="H52" s="8">
        <f t="shared" si="1"/>
        <v>9038.6999999999989</v>
      </c>
      <c r="I52" s="7">
        <v>8</v>
      </c>
      <c r="J52" s="12">
        <v>9.8389500000000005E-2</v>
      </c>
      <c r="K52" s="7">
        <v>48</v>
      </c>
      <c r="L52" s="13">
        <v>0.590337</v>
      </c>
      <c r="M52" s="12">
        <f t="shared" si="3"/>
        <v>4.4644235625000004</v>
      </c>
      <c r="N52" s="11">
        <f t="shared" si="2"/>
        <v>7.5625000000000009</v>
      </c>
    </row>
    <row r="53" spans="1:14" s="6" customFormat="1" ht="50.1" customHeight="1" x14ac:dyDescent="0.25">
      <c r="A53" s="7"/>
      <c r="B53" s="7">
        <v>711029</v>
      </c>
      <c r="C53" s="11">
        <v>3467937110290</v>
      </c>
      <c r="D53" s="9" t="s">
        <v>49</v>
      </c>
      <c r="E53" s="7" t="s">
        <v>48</v>
      </c>
      <c r="F53" s="15">
        <v>100</v>
      </c>
      <c r="G53" s="8">
        <v>24.9</v>
      </c>
      <c r="H53" s="8">
        <f t="shared" si="1"/>
        <v>2490</v>
      </c>
      <c r="I53" s="7">
        <v>8</v>
      </c>
      <c r="J53" s="12">
        <v>9.8389500000000005E-2</v>
      </c>
      <c r="K53" s="7">
        <v>48</v>
      </c>
      <c r="L53" s="13">
        <v>0.590337</v>
      </c>
      <c r="M53" s="12">
        <f t="shared" si="3"/>
        <v>1.2298687500000001</v>
      </c>
      <c r="N53" s="11">
        <f t="shared" si="2"/>
        <v>2.0833333333333335</v>
      </c>
    </row>
    <row r="54" spans="1:14" s="6" customFormat="1" ht="50.1" customHeight="1" x14ac:dyDescent="0.25">
      <c r="A54" s="7"/>
      <c r="B54" s="7">
        <v>709765</v>
      </c>
      <c r="C54" s="11">
        <v>3467937097652</v>
      </c>
      <c r="D54" s="9" t="s">
        <v>71</v>
      </c>
      <c r="E54" s="7" t="s">
        <v>1</v>
      </c>
      <c r="F54" s="15">
        <v>2570</v>
      </c>
      <c r="G54" s="8">
        <v>15.95</v>
      </c>
      <c r="H54" s="8">
        <f t="shared" si="1"/>
        <v>40991.5</v>
      </c>
      <c r="I54" s="7">
        <v>5</v>
      </c>
      <c r="J54" s="12">
        <v>5.2639999999999999E-2</v>
      </c>
      <c r="K54" s="7">
        <v>80</v>
      </c>
      <c r="L54" s="13">
        <v>0.84223999999999999</v>
      </c>
      <c r="M54" s="12">
        <f t="shared" si="3"/>
        <v>27.05696</v>
      </c>
      <c r="N54" s="11">
        <f t="shared" si="2"/>
        <v>32.125</v>
      </c>
    </row>
    <row r="55" spans="1:14" s="6" customFormat="1" ht="50.1" customHeight="1" x14ac:dyDescent="0.25">
      <c r="A55" s="7"/>
      <c r="B55" s="7">
        <v>711604</v>
      </c>
      <c r="C55" s="11">
        <v>3467937116049</v>
      </c>
      <c r="D55" s="9" t="s">
        <v>69</v>
      </c>
      <c r="E55" s="7" t="s">
        <v>70</v>
      </c>
      <c r="F55" s="15">
        <v>72</v>
      </c>
      <c r="G55" s="8">
        <v>39.950000000000003</v>
      </c>
      <c r="H55" s="8">
        <f t="shared" si="1"/>
        <v>2876.4</v>
      </c>
      <c r="I55" s="7">
        <v>4</v>
      </c>
      <c r="J55" s="12">
        <v>5.0700000000000002E-2</v>
      </c>
      <c r="K55" s="7">
        <v>72</v>
      </c>
      <c r="L55" s="13">
        <v>0.91260000000000008</v>
      </c>
      <c r="M55" s="12">
        <f t="shared" si="3"/>
        <v>0.91260000000000008</v>
      </c>
      <c r="N55" s="11">
        <f t="shared" si="2"/>
        <v>1</v>
      </c>
    </row>
    <row r="56" spans="1:14" s="6" customFormat="1" ht="50.1" customHeight="1" x14ac:dyDescent="0.25">
      <c r="A56" s="7"/>
      <c r="B56" s="7">
        <v>711795</v>
      </c>
      <c r="C56" s="11">
        <v>3467937117954</v>
      </c>
      <c r="D56" s="9" t="s">
        <v>94</v>
      </c>
      <c r="E56" s="7" t="s">
        <v>10</v>
      </c>
      <c r="F56" s="15">
        <v>957</v>
      </c>
      <c r="G56" s="8">
        <v>9.9</v>
      </c>
      <c r="H56" s="8">
        <f t="shared" si="1"/>
        <v>9474.3000000000011</v>
      </c>
      <c r="I56" s="7">
        <v>40</v>
      </c>
      <c r="J56" s="12">
        <v>1.9490625000000001E-2</v>
      </c>
      <c r="K56" s="7">
        <v>957</v>
      </c>
      <c r="L56" s="13">
        <v>0.46631320312500002</v>
      </c>
      <c r="M56" s="12">
        <f t="shared" si="3"/>
        <v>0.46631320312500002</v>
      </c>
      <c r="N56" s="11">
        <f t="shared" si="2"/>
        <v>1</v>
      </c>
    </row>
    <row r="57" spans="1:14" s="6" customFormat="1" ht="50.1" customHeight="1" x14ac:dyDescent="0.25">
      <c r="A57" s="7"/>
      <c r="B57" s="7">
        <v>710534</v>
      </c>
      <c r="C57" s="11">
        <v>3467937105340</v>
      </c>
      <c r="D57" s="9" t="s">
        <v>99</v>
      </c>
      <c r="E57" s="7" t="s">
        <v>38</v>
      </c>
      <c r="F57" s="15">
        <v>90</v>
      </c>
      <c r="G57" s="8">
        <v>14.95</v>
      </c>
      <c r="H57" s="8">
        <f t="shared" si="1"/>
        <v>1345.5</v>
      </c>
      <c r="I57" s="7">
        <v>12</v>
      </c>
      <c r="J57" s="12">
        <v>9.2040000000000011E-2</v>
      </c>
      <c r="K57" s="7">
        <v>90</v>
      </c>
      <c r="L57" s="13">
        <v>0.33134400000000003</v>
      </c>
      <c r="M57" s="12">
        <f t="shared" si="3"/>
        <v>0.33134400000000003</v>
      </c>
      <c r="N57" s="11">
        <f t="shared" si="2"/>
        <v>1</v>
      </c>
    </row>
    <row r="58" spans="1:14" s="6" customFormat="1" ht="50.1" customHeight="1" x14ac:dyDescent="0.25">
      <c r="A58" s="7"/>
      <c r="B58" s="7">
        <v>710557</v>
      </c>
      <c r="C58" s="11">
        <v>3467937105579</v>
      </c>
      <c r="D58" s="9" t="s">
        <v>100</v>
      </c>
      <c r="E58" s="7" t="s">
        <v>38</v>
      </c>
      <c r="F58" s="15">
        <v>9</v>
      </c>
      <c r="G58" s="8">
        <v>14.95</v>
      </c>
      <c r="H58" s="8">
        <f t="shared" si="1"/>
        <v>134.54999999999998</v>
      </c>
      <c r="I58" s="7">
        <v>12</v>
      </c>
      <c r="J58" s="12">
        <v>9.4400000000000012E-2</v>
      </c>
      <c r="K58" s="7">
        <v>9</v>
      </c>
      <c r="L58" s="13">
        <v>4.2480000000000004E-2</v>
      </c>
      <c r="M58" s="12">
        <v>4.2480000000000004E-2</v>
      </c>
      <c r="N58" s="11"/>
    </row>
    <row r="59" spans="1:14" s="6" customFormat="1" ht="50.1" customHeight="1" x14ac:dyDescent="0.25">
      <c r="A59" s="7"/>
      <c r="B59" s="7">
        <v>710663</v>
      </c>
      <c r="C59" s="11">
        <v>3467937106637</v>
      </c>
      <c r="D59" s="9" t="s">
        <v>101</v>
      </c>
      <c r="E59" s="7" t="s">
        <v>38</v>
      </c>
      <c r="F59" s="15">
        <v>1769</v>
      </c>
      <c r="G59" s="8">
        <v>14.95</v>
      </c>
      <c r="H59" s="8">
        <f t="shared" si="1"/>
        <v>26446.55</v>
      </c>
      <c r="I59" s="7">
        <v>12</v>
      </c>
      <c r="J59" s="12">
        <v>9.2040000000000011E-2</v>
      </c>
      <c r="K59" s="7">
        <v>200</v>
      </c>
      <c r="L59" s="13">
        <v>0.73632000000000009</v>
      </c>
      <c r="M59" s="12">
        <f t="shared" ref="M59:M72" si="4">(F59/K59)*L59</f>
        <v>6.5127504000000016</v>
      </c>
      <c r="N59" s="11">
        <f t="shared" si="2"/>
        <v>8.8450000000000006</v>
      </c>
    </row>
    <row r="60" spans="1:14" s="6" customFormat="1" ht="50.1" customHeight="1" x14ac:dyDescent="0.25">
      <c r="A60" s="7"/>
      <c r="B60" s="7">
        <v>711684</v>
      </c>
      <c r="C60" s="11">
        <v>3467937116841</v>
      </c>
      <c r="D60" s="9" t="s">
        <v>102</v>
      </c>
      <c r="E60" s="7" t="s">
        <v>38</v>
      </c>
      <c r="F60" s="15">
        <v>66</v>
      </c>
      <c r="G60" s="8">
        <v>14.95</v>
      </c>
      <c r="H60" s="8">
        <f t="shared" si="1"/>
        <v>986.69999999999993</v>
      </c>
      <c r="I60" s="7">
        <v>12</v>
      </c>
      <c r="J60" s="12">
        <v>3.7884000000000001E-2</v>
      </c>
      <c r="K60" s="7">
        <v>66</v>
      </c>
      <c r="L60" s="13">
        <v>0.20836199999999999</v>
      </c>
      <c r="M60" s="12">
        <f t="shared" si="4"/>
        <v>0.20836199999999999</v>
      </c>
      <c r="N60" s="11">
        <f t="shared" si="2"/>
        <v>1</v>
      </c>
    </row>
    <row r="61" spans="1:14" s="6" customFormat="1" ht="50.1" customHeight="1" x14ac:dyDescent="0.25">
      <c r="A61" s="7"/>
      <c r="B61" s="7">
        <v>709772</v>
      </c>
      <c r="C61" s="11">
        <v>3467937097720</v>
      </c>
      <c r="D61" s="9" t="s">
        <v>103</v>
      </c>
      <c r="E61" s="7" t="s">
        <v>3</v>
      </c>
      <c r="F61" s="15">
        <v>6581</v>
      </c>
      <c r="G61" s="8">
        <v>18.95</v>
      </c>
      <c r="H61" s="8">
        <f t="shared" si="1"/>
        <v>124709.95</v>
      </c>
      <c r="I61" s="7">
        <v>30</v>
      </c>
      <c r="J61" s="12">
        <v>8.9319999999999997E-2</v>
      </c>
      <c r="K61" s="7">
        <v>360</v>
      </c>
      <c r="L61" s="13">
        <v>1.0718399999999999</v>
      </c>
      <c r="M61" s="12">
        <f t="shared" si="4"/>
        <v>19.593830666666666</v>
      </c>
      <c r="N61" s="11">
        <f t="shared" si="2"/>
        <v>18.280555555555555</v>
      </c>
    </row>
    <row r="62" spans="1:14" s="6" customFormat="1" ht="50.1" customHeight="1" x14ac:dyDescent="0.25">
      <c r="A62" s="7"/>
      <c r="B62" s="7">
        <v>710639</v>
      </c>
      <c r="C62" s="11">
        <v>3467937106392</v>
      </c>
      <c r="D62" s="9" t="s">
        <v>104</v>
      </c>
      <c r="E62" s="7" t="s">
        <v>3</v>
      </c>
      <c r="F62" s="15">
        <v>1721</v>
      </c>
      <c r="G62" s="8">
        <v>18.95</v>
      </c>
      <c r="H62" s="8">
        <f t="shared" si="1"/>
        <v>32612.949999999997</v>
      </c>
      <c r="I62" s="7">
        <v>25</v>
      </c>
      <c r="J62" s="12">
        <v>6.6959999999999992E-2</v>
      </c>
      <c r="K62" s="7">
        <v>300</v>
      </c>
      <c r="L62" s="13">
        <v>0.8035199999999999</v>
      </c>
      <c r="M62" s="12">
        <f t="shared" si="4"/>
        <v>4.6095263999999991</v>
      </c>
      <c r="N62" s="11">
        <f t="shared" si="2"/>
        <v>5.7366666666666664</v>
      </c>
    </row>
    <row r="63" spans="1:14" s="6" customFormat="1" ht="50.1" customHeight="1" x14ac:dyDescent="0.25">
      <c r="A63" s="7"/>
      <c r="B63" s="7">
        <v>710641</v>
      </c>
      <c r="C63" s="11">
        <v>3467937106415</v>
      </c>
      <c r="D63" s="9" t="s">
        <v>105</v>
      </c>
      <c r="E63" s="7" t="s">
        <v>3</v>
      </c>
      <c r="F63" s="15">
        <v>265</v>
      </c>
      <c r="G63" s="8">
        <v>25.95</v>
      </c>
      <c r="H63" s="8">
        <f t="shared" si="1"/>
        <v>6876.75</v>
      </c>
      <c r="I63" s="7">
        <v>25</v>
      </c>
      <c r="J63" s="12">
        <v>0.12323999999999999</v>
      </c>
      <c r="K63" s="7">
        <v>265</v>
      </c>
      <c r="L63" s="13">
        <v>1.3063439999999999</v>
      </c>
      <c r="M63" s="12">
        <f t="shared" si="4"/>
        <v>1.3063439999999999</v>
      </c>
      <c r="N63" s="11">
        <f t="shared" si="2"/>
        <v>1</v>
      </c>
    </row>
    <row r="64" spans="1:14" s="6" customFormat="1" ht="50.1" customHeight="1" x14ac:dyDescent="0.25">
      <c r="A64" s="7"/>
      <c r="B64" s="7">
        <v>707258</v>
      </c>
      <c r="C64" s="11">
        <v>3467937072581</v>
      </c>
      <c r="D64" s="9" t="s">
        <v>106</v>
      </c>
      <c r="E64" s="7" t="s">
        <v>0</v>
      </c>
      <c r="F64" s="15">
        <v>226</v>
      </c>
      <c r="G64" s="8">
        <v>24.95</v>
      </c>
      <c r="H64" s="8">
        <f t="shared" si="1"/>
        <v>5638.7</v>
      </c>
      <c r="I64" s="7">
        <v>6</v>
      </c>
      <c r="J64" s="12">
        <v>2.5056000000000002E-2</v>
      </c>
      <c r="K64" s="7">
        <v>266</v>
      </c>
      <c r="L64" s="13">
        <v>1.1108160000000002</v>
      </c>
      <c r="M64" s="12">
        <f t="shared" si="4"/>
        <v>0.94377600000000017</v>
      </c>
      <c r="N64" s="11">
        <f t="shared" si="2"/>
        <v>0.84962406015037595</v>
      </c>
    </row>
    <row r="65" spans="1:14" s="6" customFormat="1" ht="50.1" customHeight="1" x14ac:dyDescent="0.25">
      <c r="A65" s="7"/>
      <c r="B65" s="7">
        <v>707262</v>
      </c>
      <c r="C65" s="11">
        <v>3467937072628</v>
      </c>
      <c r="D65" s="9" t="s">
        <v>107</v>
      </c>
      <c r="E65" s="7" t="s">
        <v>0</v>
      </c>
      <c r="F65" s="15">
        <v>60</v>
      </c>
      <c r="G65" s="8">
        <v>19.95</v>
      </c>
      <c r="H65" s="8">
        <f t="shared" si="1"/>
        <v>1197</v>
      </c>
      <c r="I65" s="7">
        <v>6</v>
      </c>
      <c r="J65" s="12">
        <v>3.2015999999999996E-2</v>
      </c>
      <c r="K65" s="7">
        <v>60</v>
      </c>
      <c r="L65" s="13">
        <v>0.32015999999999994</v>
      </c>
      <c r="M65" s="12">
        <f t="shared" si="4"/>
        <v>0.32015999999999994</v>
      </c>
      <c r="N65" s="11">
        <f t="shared" si="2"/>
        <v>1</v>
      </c>
    </row>
    <row r="66" spans="1:14" s="6" customFormat="1" ht="50.1" customHeight="1" x14ac:dyDescent="0.25">
      <c r="A66" s="7"/>
      <c r="B66" s="7">
        <v>707257</v>
      </c>
      <c r="C66" s="11">
        <v>3467937072574</v>
      </c>
      <c r="D66" s="9" t="s">
        <v>108</v>
      </c>
      <c r="E66" s="7" t="s">
        <v>0</v>
      </c>
      <c r="F66" s="15">
        <v>332</v>
      </c>
      <c r="G66" s="8">
        <v>24.95</v>
      </c>
      <c r="H66" s="8">
        <f t="shared" si="1"/>
        <v>8283.4</v>
      </c>
      <c r="I66" s="7">
        <v>6</v>
      </c>
      <c r="J66" s="12">
        <v>2.5056000000000002E-2</v>
      </c>
      <c r="K66" s="7">
        <v>144</v>
      </c>
      <c r="L66" s="13">
        <v>0.6013440000000001</v>
      </c>
      <c r="M66" s="12">
        <f t="shared" si="4"/>
        <v>1.3864320000000001</v>
      </c>
      <c r="N66" s="11">
        <f t="shared" si="2"/>
        <v>2.3055555555555554</v>
      </c>
    </row>
    <row r="67" spans="1:14" s="6" customFormat="1" ht="50.1" customHeight="1" x14ac:dyDescent="0.25">
      <c r="A67" s="7"/>
      <c r="B67" s="7">
        <v>707261</v>
      </c>
      <c r="C67" s="11">
        <v>3467937072611</v>
      </c>
      <c r="D67" s="9" t="s">
        <v>109</v>
      </c>
      <c r="E67" s="7" t="s">
        <v>0</v>
      </c>
      <c r="F67" s="15">
        <v>1544</v>
      </c>
      <c r="G67" s="8">
        <v>19.95</v>
      </c>
      <c r="H67" s="8">
        <f t="shared" ref="H67:H72" si="5">F67*G67</f>
        <v>30802.799999999999</v>
      </c>
      <c r="I67" s="7">
        <v>6</v>
      </c>
      <c r="J67" s="12">
        <v>2.5798500000000002E-2</v>
      </c>
      <c r="K67" s="7">
        <v>228</v>
      </c>
      <c r="L67" s="13">
        <v>0.98034300000000008</v>
      </c>
      <c r="M67" s="12">
        <f t="shared" si="4"/>
        <v>6.638814</v>
      </c>
      <c r="N67" s="11">
        <f t="shared" si="2"/>
        <v>6.7719298245614032</v>
      </c>
    </row>
    <row r="68" spans="1:14" s="6" customFormat="1" ht="50.1" customHeight="1" x14ac:dyDescent="0.25">
      <c r="A68" s="7"/>
      <c r="B68" s="7">
        <v>709769</v>
      </c>
      <c r="C68" s="11">
        <v>3467937097690</v>
      </c>
      <c r="D68" s="9" t="s">
        <v>95</v>
      </c>
      <c r="E68" s="7" t="s">
        <v>35</v>
      </c>
      <c r="F68" s="15">
        <v>3</v>
      </c>
      <c r="G68" s="8">
        <v>9.9499999999999993</v>
      </c>
      <c r="H68" s="8">
        <f t="shared" si="5"/>
        <v>29.849999999999998</v>
      </c>
      <c r="I68" s="7">
        <v>24</v>
      </c>
      <c r="J68" s="12">
        <v>3.6539999999999996E-2</v>
      </c>
      <c r="K68" s="7">
        <v>3</v>
      </c>
      <c r="L68" s="13">
        <v>4.5674999999999995E-3</v>
      </c>
      <c r="M68" s="12">
        <f t="shared" si="4"/>
        <v>4.5674999999999995E-3</v>
      </c>
      <c r="N68" s="11"/>
    </row>
    <row r="69" spans="1:14" s="6" customFormat="1" ht="50.1" customHeight="1" x14ac:dyDescent="0.25">
      <c r="A69" s="7"/>
      <c r="B69" s="7">
        <v>711709</v>
      </c>
      <c r="C69" s="11">
        <v>3467937117091</v>
      </c>
      <c r="D69" s="9" t="s">
        <v>96</v>
      </c>
      <c r="E69" s="7" t="s">
        <v>37</v>
      </c>
      <c r="F69" s="15">
        <v>16</v>
      </c>
      <c r="G69" s="8">
        <v>24.95</v>
      </c>
      <c r="H69" s="8">
        <f t="shared" si="5"/>
        <v>399.2</v>
      </c>
      <c r="I69" s="7">
        <v>24</v>
      </c>
      <c r="J69" s="12">
        <v>3.9060000000000004E-2</v>
      </c>
      <c r="K69" s="7">
        <v>16</v>
      </c>
      <c r="L69" s="13">
        <v>2.6040000000000001E-2</v>
      </c>
      <c r="M69" s="12">
        <f t="shared" si="4"/>
        <v>2.6040000000000001E-2</v>
      </c>
      <c r="N69" s="11"/>
    </row>
    <row r="70" spans="1:14" s="6" customFormat="1" ht="50.1" customHeight="1" x14ac:dyDescent="0.25">
      <c r="A70" s="7"/>
      <c r="B70" s="7">
        <v>709205</v>
      </c>
      <c r="C70" s="11">
        <v>3467937092053</v>
      </c>
      <c r="D70" s="9" t="s">
        <v>97</v>
      </c>
      <c r="E70" s="7" t="s">
        <v>30</v>
      </c>
      <c r="F70" s="15">
        <v>2272</v>
      </c>
      <c r="G70" s="8">
        <v>4.95</v>
      </c>
      <c r="H70" s="8">
        <f t="shared" si="5"/>
        <v>11246.4</v>
      </c>
      <c r="I70" s="7">
        <v>144</v>
      </c>
      <c r="J70" s="12">
        <v>1.8216E-2</v>
      </c>
      <c r="K70" s="7">
        <v>2272</v>
      </c>
      <c r="L70" s="13">
        <v>0.287408</v>
      </c>
      <c r="M70" s="12">
        <f t="shared" si="4"/>
        <v>0.287408</v>
      </c>
      <c r="N70" s="11">
        <f>M70/L70</f>
        <v>1</v>
      </c>
    </row>
    <row r="71" spans="1:14" s="6" customFormat="1" ht="50.1" customHeight="1" x14ac:dyDescent="0.25">
      <c r="A71" s="7"/>
      <c r="B71" s="7">
        <v>711711</v>
      </c>
      <c r="C71" s="11">
        <v>3467937117114</v>
      </c>
      <c r="D71" s="9" t="s">
        <v>98</v>
      </c>
      <c r="E71" s="7" t="s">
        <v>0</v>
      </c>
      <c r="F71" s="15">
        <v>992</v>
      </c>
      <c r="G71" s="8">
        <v>10.95</v>
      </c>
      <c r="H71" s="8">
        <f t="shared" si="5"/>
        <v>10862.4</v>
      </c>
      <c r="I71" s="7">
        <v>24</v>
      </c>
      <c r="J71" s="12">
        <v>4.4226000000000001E-2</v>
      </c>
      <c r="K71" s="7">
        <v>288</v>
      </c>
      <c r="L71" s="13">
        <v>0.53071200000000007</v>
      </c>
      <c r="M71" s="12">
        <f t="shared" si="4"/>
        <v>1.8280080000000003</v>
      </c>
      <c r="N71" s="11">
        <f>M71/L71</f>
        <v>3.4444444444444446</v>
      </c>
    </row>
    <row r="72" spans="1:14" s="6" customFormat="1" ht="50.1" customHeight="1" x14ac:dyDescent="0.25">
      <c r="A72" s="7"/>
      <c r="B72" s="7">
        <v>705359</v>
      </c>
      <c r="C72" s="11">
        <v>3467937053597</v>
      </c>
      <c r="D72" s="9" t="s">
        <v>9</v>
      </c>
      <c r="E72" s="7" t="s">
        <v>5</v>
      </c>
      <c r="F72" s="15">
        <v>1130</v>
      </c>
      <c r="G72" s="8">
        <v>14.95</v>
      </c>
      <c r="H72" s="8">
        <f t="shared" si="5"/>
        <v>16893.5</v>
      </c>
      <c r="I72" s="7">
        <v>24</v>
      </c>
      <c r="J72" s="12">
        <v>3.3695999999999997E-2</v>
      </c>
      <c r="K72" s="7">
        <v>576</v>
      </c>
      <c r="L72" s="13">
        <v>0.80870399999999998</v>
      </c>
      <c r="M72" s="12">
        <f t="shared" si="4"/>
        <v>1.5865199999999999</v>
      </c>
      <c r="N72" s="11">
        <f>M72/L72</f>
        <v>1.9618055555555556</v>
      </c>
    </row>
    <row r="73" spans="1:14" x14ac:dyDescent="0.25">
      <c r="F73" s="18">
        <f>SUM(F2:F72)</f>
        <v>77949</v>
      </c>
      <c r="H73" s="17">
        <f>SUM(H2:H72)</f>
        <v>916055.20000000007</v>
      </c>
    </row>
  </sheetData>
  <autoFilter ref="A1:I72"/>
  <mergeCells count="7">
    <mergeCell ref="A27:A29"/>
    <mergeCell ref="A9:A11"/>
    <mergeCell ref="A12:A14"/>
    <mergeCell ref="A15:A17"/>
    <mergeCell ref="A18:A20"/>
    <mergeCell ref="A21:A23"/>
    <mergeCell ref="A24:A26"/>
  </mergeCells>
  <phoneticPr fontId="0" type="noConversion"/>
  <pageMargins left="0.11811023622047245" right="0.11811023622047245" top="0.35433070866141736" bottom="0.59055118110236227" header="0.31496062992125984" footer="0.19685039370078741"/>
  <pageSetup paperSize="8" scale="61" fitToHeight="0" orientation="portrait" r:id="rId1"/>
  <headerFooter>
    <oddFooter>Page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OFFRE SOLDEUR V2</vt:lpstr>
      <vt:lpstr>'OFFRE SOLDEUR V2'!Print_Area</vt:lpstr>
      <vt:lpstr>'OFFRE SOLDEUR V2'!Print_Titles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cp:lastPrinted>2026-03-13T12:47:54Z</cp:lastPrinted>
  <dcterms:created xsi:type="dcterms:W3CDTF">2024-11-28T15:50:23Z</dcterms:created>
  <dcterms:modified xsi:type="dcterms:W3CDTF">2026-04-08T08:51:32Z</dcterms:modified>
</cp:coreProperties>
</file>